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tnambj\AppData\Roaming\OpenText\DM\Temp\"/>
    </mc:Choice>
  </mc:AlternateContent>
  <xr:revisionPtr revIDLastSave="0" documentId="8_{0376C9E7-261B-4634-918F-4B6D027FE47A}" xr6:coauthVersionLast="47" xr6:coauthVersionMax="47" xr10:uidLastSave="{00000000-0000-0000-0000-000000000000}"/>
  <bookViews>
    <workbookView xWindow="32535" yWindow="690" windowWidth="21630" windowHeight="15030" xr2:uid="{00000000-000D-0000-FFFF-FFFF00000000}"/>
  </bookViews>
  <sheets>
    <sheet name="155G CLEAR - Non Confidential" sheetId="3" r:id="rId1"/>
    <sheet name="155G CLEAR - Confidential" sheetId="1" r:id="rId2"/>
    <sheet name="Codes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basis" localSheetId="0">[1]Sheet1!$E$1:$E$5</definedName>
    <definedName name="basis">[2]Sheet1!$E$1:$E$5</definedName>
    <definedName name="Capping">Codes!$E$1:$E$5</definedName>
    <definedName name="CATEGORY">'[3]code-DO NOT DELETE'!$M$1:$M$4</definedName>
    <definedName name="Class">Codes!$H$1:$H$4</definedName>
    <definedName name="CLEAR_TABLE_TYPE">Codes!$X$1:$X$9</definedName>
    <definedName name="Cleartypes">Codes!$A$1:$A$10</definedName>
    <definedName name="Company" localSheetId="0">Codes!$M$1:$M$52</definedName>
    <definedName name="Company">Codes!$M$1:$M$52</definedName>
    <definedName name="CompanyNames">'[3]code-DO NOT DELETE'!$C$1:$C$49</definedName>
    <definedName name="Day" localSheetId="0">Codes!$J$1:$J$31</definedName>
    <definedName name="Day">Codes!$J$1:$J$31</definedName>
    <definedName name="Distribution">Codes!$D$1:$D$4</definedName>
    <definedName name="Filing">Codes!$B$1:$B$2</definedName>
    <definedName name="Filings">Codes!$B$1:$B$13</definedName>
    <definedName name="filingtypes" localSheetId="0">Codes!$B$1:$B$2</definedName>
    <definedName name="filingtypes">Codes!$B$1:$B$2</definedName>
    <definedName name="Group">Codes!$R$1:$R$12</definedName>
    <definedName name="Market">Codes!$I$1:$I$7</definedName>
    <definedName name="MISCUSE">'[3]code-DO NOT DELETE'!$O$1:$O$7</definedName>
    <definedName name="Month" localSheetId="0">Codes!$K$1:$K$24</definedName>
    <definedName name="Month">Codes!$K$1:$K$24</definedName>
    <definedName name="_xlnm.Print_Area" localSheetId="1">'155G CLEAR - Confidential'!$A$2:$O$135</definedName>
    <definedName name="_xlnm.Print_Area" localSheetId="0">'155G CLEAR - Non Confidential'!$A$2:$O$50</definedName>
    <definedName name="_xlnm.Print_Titles" localSheetId="1">'155G CLEAR - Confidential'!$1:$14</definedName>
    <definedName name="_xlnm.Print_Titles" localSheetId="0">'155G CLEAR - Non Confidential'!$1:$14</definedName>
    <definedName name="RateGroup">Codes!$A$1:$A$24</definedName>
    <definedName name="RFR">Codes!$G$1:$G$8</definedName>
    <definedName name="RFRDue">Codes!$P$1:$P$5</definedName>
    <definedName name="RFRFiled">Codes!$Q$1:$Q$4</definedName>
    <definedName name="SameAs">Codes!$C$1:$C$8</definedName>
    <definedName name="Selection" localSheetId="0">Codes!$N$1:$N$4</definedName>
    <definedName name="Selection">Codes!$N$1:$N$4</definedName>
    <definedName name="table">[4]Sheet1!$A$1:$A$8</definedName>
    <definedName name="Type" localSheetId="0">Codes!$O$1:$O$16</definedName>
    <definedName name="Type">Codes!$O$1:$O$16</definedName>
    <definedName name="Vehicles">Codes!$F$1:$F$17</definedName>
    <definedName name="WhyUse">Codes!$T$1:$T$2</definedName>
    <definedName name="Year" localSheetId="0">Codes!$L$1:$L$45</definedName>
    <definedName name="Year">Codes!$L$1:$L$45</definedName>
    <definedName name="Yes" localSheetId="0">[1]Sheet1!$N$1:$N$4</definedName>
    <definedName name="Yes">[2]Sheet1!$N$1:$N$4</definedName>
    <definedName name="YesNo">Codes!$N$1:$N$4</definedName>
    <definedName name="YN">[4]Sheet1!$P$1:$P$2</definedName>
    <definedName name="Z_9A0611F8_319B_4AB6_B887_958461AE0360_.wvu.PrintArea" localSheetId="1" hidden="1">'155G CLEAR - Confidential'!$A$1:$O$20</definedName>
    <definedName name="Z_9A0611F8_319B_4AB6_B887_958461AE0360_.wvu.PrintArea" localSheetId="0" hidden="1">'155G CLEAR - Non Confidential'!$A$1:$O$22</definedName>
    <definedName name="Z_9A0611F8_319B_4AB6_B887_958461AE0360_.wvu.PrintTitles" localSheetId="1" hidden="1">'155G CLEAR - Confidential'!$1:$14</definedName>
    <definedName name="Z_9A0611F8_319B_4AB6_B887_958461AE0360_.wvu.PrintTitles" localSheetId="0" hidden="1">'155G CLEAR - Non Confidential'!$1:$14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O13" i="1"/>
  <c r="N13" i="1"/>
  <c r="M14" i="1"/>
  <c r="M13" i="1"/>
  <c r="I15" i="1"/>
  <c r="E13" i="1"/>
  <c r="E12" i="1"/>
  <c r="E11" i="1"/>
  <c r="D7" i="1"/>
  <c r="O4" i="1"/>
  <c r="N4" i="1"/>
  <c r="M4" i="1"/>
  <c r="O3" i="1"/>
  <c r="N3" i="1"/>
  <c r="M3" i="1"/>
  <c r="O2" i="1"/>
  <c r="N2" i="1"/>
  <c r="M2" i="1"/>
  <c r="C4" i="1"/>
  <c r="I87" i="1" l="1"/>
  <c r="G87" i="1"/>
  <c r="E87" i="1"/>
  <c r="I80" i="1"/>
  <c r="I89" i="1" s="1"/>
  <c r="G80" i="1"/>
  <c r="G89" i="1" s="1"/>
  <c r="E89" i="1" s="1"/>
  <c r="E80" i="1"/>
  <c r="H48" i="1"/>
  <c r="F14" i="1"/>
  <c r="I44" i="1" l="1"/>
  <c r="I43" i="1"/>
  <c r="I42" i="1"/>
  <c r="I41" i="1"/>
  <c r="I40" i="1"/>
  <c r="I47" i="1"/>
  <c r="I39" i="1"/>
  <c r="I46" i="1"/>
  <c r="I38" i="1"/>
  <c r="I45" i="1"/>
  <c r="I37" i="1"/>
  <c r="I79" i="1"/>
  <c r="I48" i="1" l="1"/>
</calcChain>
</file>

<file path=xl/sharedStrings.xml><?xml version="1.0" encoding="utf-8"?>
<sst xmlns="http://schemas.openxmlformats.org/spreadsheetml/2006/main" count="348" uniqueCount="282">
  <si>
    <t>Company Name</t>
  </si>
  <si>
    <t>FILING DATE:</t>
  </si>
  <si>
    <t>or</t>
  </si>
  <si>
    <t>(Please pick the company name from the drop-down list.)</t>
  </si>
  <si>
    <t>Amendment Date(s):</t>
  </si>
  <si>
    <t>New Company</t>
  </si>
  <si>
    <t>&lt;use only if company not found in list above&gt;</t>
  </si>
  <si>
    <t>OFFICE USE ONLY</t>
  </si>
  <si>
    <t>Type</t>
  </si>
  <si>
    <t>Impact</t>
  </si>
  <si>
    <t>Description of proposed filing:</t>
  </si>
  <si>
    <t>Billing Number:</t>
  </si>
  <si>
    <r>
      <t>Original</t>
    </r>
    <r>
      <rPr>
        <sz val="11"/>
        <rFont val="Arial"/>
        <family val="2"/>
      </rPr>
      <t xml:space="preserve"> Filing</t>
    </r>
  </si>
  <si>
    <r>
      <t>Corrections/Amendments</t>
    </r>
    <r>
      <rPr>
        <sz val="11"/>
        <rFont val="Arial"/>
        <family val="2"/>
      </rPr>
      <t xml:space="preserve"> to Filing</t>
    </r>
  </si>
  <si>
    <t>If Clear Table, Which Type</t>
  </si>
  <si>
    <r>
      <t xml:space="preserve">Requested </t>
    </r>
    <r>
      <rPr>
        <b/>
        <sz val="11"/>
        <rFont val="Arial"/>
        <family val="2"/>
      </rPr>
      <t>Assumptions</t>
    </r>
    <r>
      <rPr>
        <sz val="11"/>
        <rFont val="Arial"/>
        <family val="2"/>
      </rPr>
      <t xml:space="preserve"> Only</t>
    </r>
  </si>
  <si>
    <r>
      <t>FINAL</t>
    </r>
    <r>
      <rPr>
        <sz val="11"/>
        <rFont val="Arial"/>
        <family val="2"/>
      </rPr>
      <t xml:space="preserve"> Filing</t>
    </r>
  </si>
  <si>
    <t>Are AB Rate Groups Used?</t>
  </si>
  <si>
    <t>Is this First Time adopting AB Rate Groups?</t>
  </si>
  <si>
    <t>Proposed Effective Date:</t>
  </si>
  <si>
    <t>Were AB Impacts Off-Balanced?</t>
  </si>
  <si>
    <t>New Business</t>
  </si>
  <si>
    <t>Renewal Business</t>
  </si>
  <si>
    <t>Did the NSUARB approve an application  that included full actuarial indications reflecting rate group drift with renewal effective dates no earlier than 9 months prior to the approval date of the table being adopted?</t>
  </si>
  <si>
    <t>Indicate Attachments Included with this Section</t>
  </si>
  <si>
    <r>
      <t xml:space="preserve">Completed Applicable </t>
    </r>
    <r>
      <rPr>
        <b/>
        <sz val="11"/>
        <rFont val="Arial"/>
        <family val="2"/>
      </rPr>
      <t>Profiles (excel format)</t>
    </r>
  </si>
  <si>
    <t xml:space="preserve"> </t>
  </si>
  <si>
    <t>Capping</t>
  </si>
  <si>
    <t>Is Capping Currently In Place?</t>
  </si>
  <si>
    <t>Is Capping being proposed?</t>
  </si>
  <si>
    <t>Provide Details</t>
  </si>
  <si>
    <t>Current capping</t>
  </si>
  <si>
    <t>Proposed capping</t>
  </si>
  <si>
    <t>Capping On previous filings</t>
  </si>
  <si>
    <t xml:space="preserve">Amount </t>
  </si>
  <si>
    <t>On what basis</t>
  </si>
  <si>
    <t>Continue with this capping</t>
  </si>
  <si>
    <t>Complete Dislocation Table AFTER Capping:</t>
  </si>
  <si>
    <t>Table 3 - Impact on Mandatory Coverage + Optional Coverage Combined</t>
  </si>
  <si>
    <t>Range of Rate Change</t>
  </si>
  <si>
    <t>Exposures</t>
  </si>
  <si>
    <t>% Affected</t>
  </si>
  <si>
    <t>Increase of more than 20.1%</t>
  </si>
  <si>
    <t>Increase of 15.1% to 20%</t>
  </si>
  <si>
    <t>Increase of 10.1% to 15%</t>
  </si>
  <si>
    <t>Increase of 5.1% to 10%</t>
  </si>
  <si>
    <t>Increase of 0.1% to 5%</t>
  </si>
  <si>
    <t>NO CHANGE</t>
  </si>
  <si>
    <t>Decrease of 0.1% to 5%</t>
  </si>
  <si>
    <t>Decrease of 5.1% to 10%</t>
  </si>
  <si>
    <t>Decrease of 10.1% to 15%</t>
  </si>
  <si>
    <t>Decrease of 15.1% to 20%</t>
  </si>
  <si>
    <t>Decrease of more than 20.1%</t>
  </si>
  <si>
    <t>TOTAL</t>
  </si>
  <si>
    <t>Trend Information</t>
  </si>
  <si>
    <t>Report Undeveloped Earned Incurred Loss Ratios for Coverages Noted for Most Recent 3 Accident Years</t>
  </si>
  <si>
    <t>Accident Year</t>
  </si>
  <si>
    <t>(Input Accident years)</t>
  </si>
  <si>
    <t>Collision</t>
  </si>
  <si>
    <t>Comprehensive</t>
  </si>
  <si>
    <t>Specified Perils</t>
  </si>
  <si>
    <t>All Perils</t>
  </si>
  <si>
    <t>DCPD</t>
  </si>
  <si>
    <t>Accident Benefits</t>
  </si>
  <si>
    <t>Impact of Changes</t>
  </si>
  <si>
    <t>Proposed Rate Level Change</t>
  </si>
  <si>
    <t>Direct Written Premium</t>
  </si>
  <si>
    <t>Weights</t>
  </si>
  <si>
    <t>($000’s)</t>
  </si>
  <si>
    <t>(2 decimals)</t>
  </si>
  <si>
    <t>Coverage</t>
  </si>
  <si>
    <t>Third Party Liability</t>
  </si>
  <si>
    <t xml:space="preserve">   Bodily Injury</t>
  </si>
  <si>
    <t xml:space="preserve">   PD-Tort</t>
  </si>
  <si>
    <t xml:space="preserve">   DCPD</t>
  </si>
  <si>
    <t>Uninsured Automobile</t>
  </si>
  <si>
    <t>All Compulsory Coverages</t>
  </si>
  <si>
    <t>SEF 44</t>
  </si>
  <si>
    <t>All Optional Coverages</t>
  </si>
  <si>
    <t>All Coverages Combined</t>
  </si>
  <si>
    <t>Off-Balance Calculations</t>
  </si>
  <si>
    <t>This section must be completed for all applications.  It is calculated before the application of any Board Benchmark Adjustments.</t>
  </si>
  <si>
    <t xml:space="preserve">Off-balance factors were calculated using </t>
  </si>
  <si>
    <t xml:space="preserve">   Direct Written Premium</t>
  </si>
  <si>
    <t xml:space="preserve">   Policy in force</t>
  </si>
  <si>
    <t>Source of Data:</t>
  </si>
  <si>
    <t>Date of Data</t>
  </si>
  <si>
    <r>
      <t>Off-Balance Factor</t>
    </r>
    <r>
      <rPr>
        <b/>
        <u/>
        <vertAlign val="superscript"/>
        <sz val="11"/>
        <rFont val="Arial"/>
        <family val="2"/>
      </rPr>
      <t>(1)</t>
    </r>
  </si>
  <si>
    <t>Direct Compensation Property Damage</t>
  </si>
  <si>
    <t>Additional Query</t>
  </si>
  <si>
    <t>Do you assign a vehicle the CLEAR Rate Group as published (i.e. without modification)?</t>
  </si>
  <si>
    <t>If no, how and why do you modify the rate group?</t>
  </si>
  <si>
    <t>Do you use the CLEAR rate group differentials as published (i.e. without modification)?</t>
  </si>
  <si>
    <t>If no, how and why do you modify the differentials?</t>
  </si>
  <si>
    <t>CLEAR Canada (AB Alberta &amp; Atlantic) - Vehicle Code (16 Years)</t>
  </si>
  <si>
    <t>Adopt New CLEAR Table</t>
  </si>
  <si>
    <t>Base Rates</t>
  </si>
  <si>
    <t>Agent</t>
  </si>
  <si>
    <t>Policy</t>
  </si>
  <si>
    <t>Motorcycles</t>
  </si>
  <si>
    <t>RFG-1</t>
  </si>
  <si>
    <t>COMM</t>
  </si>
  <si>
    <t>STANDARD</t>
  </si>
  <si>
    <t>January</t>
  </si>
  <si>
    <t>ACE INA Insurance</t>
  </si>
  <si>
    <t>YES</t>
  </si>
  <si>
    <t>All Other Personal Use</t>
  </si>
  <si>
    <t>RFG-1 or RFG-2</t>
  </si>
  <si>
    <t>Allstate Group</t>
  </si>
  <si>
    <t>Used Board Benchmark Rate Adjustments</t>
  </si>
  <si>
    <t>CLEAR Canada (AB Alberta &amp; Atlantic) - Extended Vehicle Code (21 Years)</t>
  </si>
  <si>
    <t>Adopt New MSRP Table</t>
  </si>
  <si>
    <t>Differentials</t>
  </si>
  <si>
    <t>Broker</t>
  </si>
  <si>
    <t>Vehicle</t>
  </si>
  <si>
    <t>ATV</t>
  </si>
  <si>
    <t>RFG-2</t>
  </si>
  <si>
    <t>MISC</t>
  </si>
  <si>
    <t>NON-STANDARD</t>
  </si>
  <si>
    <t>February</t>
  </si>
  <si>
    <t>AIG Insurance Company of Canada</t>
  </si>
  <si>
    <t>NO</t>
  </si>
  <si>
    <t>All Other Public Use</t>
  </si>
  <si>
    <t>RFG-1, RFG-2, or RFG-8</t>
  </si>
  <si>
    <t>Aviva Group</t>
  </si>
  <si>
    <t>Approved Rates with Premium Drift &lt;9 Months Pre Table Approval</t>
  </si>
  <si>
    <t>CLEAR Canada (AB Alberta &amp; Atlantic) Combined (Coll &amp; DCPD) - Vehicle Code (16 Years)</t>
  </si>
  <si>
    <t>Justification</t>
  </si>
  <si>
    <t>Direct Writer</t>
  </si>
  <si>
    <t>Territory</t>
  </si>
  <si>
    <t>Snow Vehicles</t>
  </si>
  <si>
    <t>RFG-3</t>
  </si>
  <si>
    <t>IU</t>
  </si>
  <si>
    <t>PREFERRED</t>
  </si>
  <si>
    <t>March</t>
  </si>
  <si>
    <t>Allstate Insurance Company of Canada</t>
  </si>
  <si>
    <t>N/A</t>
  </si>
  <si>
    <t>Ambulance</t>
  </si>
  <si>
    <t>RFG-1, RFG-2, RFG-7 or RFG-8</t>
  </si>
  <si>
    <t>RFG-7</t>
  </si>
  <si>
    <t>Co-operators Group</t>
  </si>
  <si>
    <t>CLEAR Canada (AB Alberta &amp; Atlantic) Combined (Coll &amp; DCPD)  - Extended Vehicle Code (21 Years)</t>
  </si>
  <si>
    <t>UW rules</t>
  </si>
  <si>
    <t>Fleet</t>
  </si>
  <si>
    <t>Motor Homes</t>
  </si>
  <si>
    <t>RFG-4</t>
  </si>
  <si>
    <t>PPV</t>
  </si>
  <si>
    <t>FLEET</t>
  </si>
  <si>
    <t>April</t>
  </si>
  <si>
    <t>Arch Insurance Group</t>
  </si>
  <si>
    <t>PENDING</t>
  </si>
  <si>
    <t>Antique &amp; Classic</t>
  </si>
  <si>
    <t>RFG-2 or RFG-8</t>
  </si>
  <si>
    <t>RFG-8</t>
  </si>
  <si>
    <t>Economical Group</t>
  </si>
  <si>
    <t>CLEAR Canada (AB Alberta &amp; Atlantic) Combined (Coll &amp; Comp) - Vehicle Code (16 Years)</t>
  </si>
  <si>
    <t>Rating Rules</t>
  </si>
  <si>
    <t>Other</t>
  </si>
  <si>
    <t>Trailers and Camper Units</t>
  </si>
  <si>
    <t>RFG-5</t>
  </si>
  <si>
    <t>GROUP</t>
  </si>
  <si>
    <t>May</t>
  </si>
  <si>
    <t>Aviva Insurance Company of Canada</t>
  </si>
  <si>
    <t>RFG-2, RFG-7 or RFG-8</t>
  </si>
  <si>
    <t>Intact Group</t>
  </si>
  <si>
    <t>CLEAR Canada (AB Alberta &amp; Atlantic) Combined (Coll &amp;Comp)  - Extended Vehicle Code (21 Years)</t>
  </si>
  <si>
    <t>Rate Structure</t>
  </si>
  <si>
    <t>Other Trailers</t>
  </si>
  <si>
    <t>RFG-6</t>
  </si>
  <si>
    <t>DIRECT WRITER</t>
  </si>
  <si>
    <t>June</t>
  </si>
  <si>
    <t>Commercial</t>
  </si>
  <si>
    <t>Lombard Group</t>
  </si>
  <si>
    <t>CLEAR Canada (AB Alberta &amp; Atlantic) Combined (Coll, Comp &amp; DCPD) - Vehicle Code (16 Years)</t>
  </si>
  <si>
    <t>Territories</t>
  </si>
  <si>
    <t>ACCOMODATION</t>
  </si>
  <si>
    <t>July</t>
  </si>
  <si>
    <t>CAA Insurance Company (Ontario)</t>
  </si>
  <si>
    <t>Interurban</t>
  </si>
  <si>
    <t>Pro-Mutuel Group</t>
  </si>
  <si>
    <t>CLEAR Canada (AB Alberta &amp; Atlantic) Combined (Coll, Comp &amp; DCPD)  - Extended Vehicle Code (21 Years)</t>
  </si>
  <si>
    <t xml:space="preserve">Other </t>
  </si>
  <si>
    <t>August</t>
  </si>
  <si>
    <t>Chubb Insurane Company of Canada</t>
  </si>
  <si>
    <t>RBC Group</t>
  </si>
  <si>
    <t>September</t>
  </si>
  <si>
    <t>Co-operators General Insurance Company</t>
  </si>
  <si>
    <t>Motorhomes</t>
  </si>
  <si>
    <t>State Farm Group</t>
  </si>
  <si>
    <t>Other (specify)</t>
  </si>
  <si>
    <t>October</t>
  </si>
  <si>
    <t>COSECO Insurance Company</t>
  </si>
  <si>
    <t>Private Buses</t>
  </si>
  <si>
    <t>TD Group</t>
  </si>
  <si>
    <t>Taxi</t>
  </si>
  <si>
    <t>November</t>
  </si>
  <si>
    <t>CUMIS General Insurance Company</t>
  </si>
  <si>
    <t>Private Passenger</t>
  </si>
  <si>
    <t>Ambulances</t>
  </si>
  <si>
    <t>December</t>
  </si>
  <si>
    <t>Echelon General Insurance Company</t>
  </si>
  <si>
    <t>Public Buses</t>
  </si>
  <si>
    <t>n/a</t>
  </si>
  <si>
    <t>Public Bus</t>
  </si>
  <si>
    <t>Economical Mutual Insurance Company</t>
  </si>
  <si>
    <t>School Buses</t>
  </si>
  <si>
    <t>School Bus</t>
  </si>
  <si>
    <t>Elite Insurance Company</t>
  </si>
  <si>
    <t>Snow vehicles</t>
  </si>
  <si>
    <t>Private Bus</t>
  </si>
  <si>
    <t>Facility Association</t>
  </si>
  <si>
    <t>Commercail trailer</t>
  </si>
  <si>
    <t>Federated Insurance Company of Canada</t>
  </si>
  <si>
    <t>Trailers &amp; Camper Units</t>
  </si>
  <si>
    <t>IAO Actuarial Consulting Services Inc.</t>
  </si>
  <si>
    <t>Insurance Company of Prince Edward Island</t>
  </si>
  <si>
    <t>Intact Insurance Company</t>
  </si>
  <si>
    <t>Jevco Insurance Company</t>
  </si>
  <si>
    <t>Liberty Mutual   Insurance Company</t>
  </si>
  <si>
    <t>Lloyds Underwriters</t>
  </si>
  <si>
    <t>Northbridge Commerical Insurance Corporation</t>
  </si>
  <si>
    <t>Northbridge General Insurance Corporation</t>
  </si>
  <si>
    <t>Northbridge Personal Insurance Corporation</t>
  </si>
  <si>
    <t>Novex Insurance Company</t>
  </si>
  <si>
    <t>Pafco Insurance Company</t>
  </si>
  <si>
    <t>Pembridge Insurance Company</t>
  </si>
  <si>
    <t>Perth Insurance Company</t>
  </si>
  <si>
    <t>Primmum Insurance Company</t>
  </si>
  <si>
    <t>Protective Insurance Company</t>
  </si>
  <si>
    <t>Royal and Sun Alliance Insurance Company of Canada</t>
  </si>
  <si>
    <t>Security National Insurance Company</t>
  </si>
  <si>
    <t>TD Home and Auto Insurance Company</t>
  </si>
  <si>
    <t>The Dominion of Canada General Insurance Company</t>
  </si>
  <si>
    <t>The Guarantee Company of North America</t>
  </si>
  <si>
    <t>The Personal Insurance Company</t>
  </si>
  <si>
    <t>The Portage la Prairie Mutual Insurance Company</t>
  </si>
  <si>
    <t>The Sovereign General Insurance Company</t>
  </si>
  <si>
    <t>The Wawanesa Mutual Insurance Company</t>
  </si>
  <si>
    <t>Tokio Marine &amp; Nichido Fire Insurance Co., Ltd.</t>
  </si>
  <si>
    <t>Traders General Insurance Company</t>
  </si>
  <si>
    <t>Trafalgar Insurance Company of Canada</t>
  </si>
  <si>
    <t>Travellers Canada</t>
  </si>
  <si>
    <t>Unifund Assurance Company</t>
  </si>
  <si>
    <t>United General Insurance Corporation</t>
  </si>
  <si>
    <t>Waterloo Insurance Company</t>
  </si>
  <si>
    <t>XL Insurance Company Limited</t>
  </si>
  <si>
    <t>Zenith Insurance Company</t>
  </si>
  <si>
    <t>Overall Selected Rate Change</t>
  </si>
  <si>
    <r>
      <rPr>
        <b/>
        <sz val="11"/>
        <rFont val="Arial"/>
        <family val="2"/>
      </rPr>
      <t xml:space="preserve">Contact Information: </t>
    </r>
    <r>
      <rPr>
        <sz val="11"/>
        <rFont val="Arial"/>
        <family val="2"/>
      </rPr>
      <t>Person prepared to respond to NSUARB's Questions via email</t>
    </r>
  </si>
  <si>
    <t>Name</t>
  </si>
  <si>
    <t>Mailing Address</t>
  </si>
  <si>
    <t>Title</t>
  </si>
  <si>
    <t>Phone Number</t>
  </si>
  <si>
    <t>Email Address</t>
  </si>
  <si>
    <t>Certificate of Officer of the company on whose behalf the filing is being made</t>
  </si>
  <si>
    <t>Cover Letter</t>
  </si>
  <si>
    <t>Confidential Files</t>
  </si>
  <si>
    <t>Non-Confidential Files</t>
  </si>
  <si>
    <t>Effective Dates</t>
  </si>
  <si>
    <t>Current Effective Date:</t>
  </si>
  <si>
    <t>Proposed Effective Date</t>
  </si>
  <si>
    <t>Date of last filing for this class of vehicle</t>
  </si>
  <si>
    <t>Rate Group Information</t>
  </si>
  <si>
    <t>Curent</t>
  </si>
  <si>
    <t>Year of table currently in use</t>
  </si>
  <si>
    <t>Indicate which table is currently in use</t>
  </si>
  <si>
    <t>If Other Selected, Please provide details here:</t>
  </si>
  <si>
    <t>Proposed</t>
  </si>
  <si>
    <t>Year of table proposed</t>
  </si>
  <si>
    <t>Indicate which table is proposed for use</t>
  </si>
  <si>
    <t>Accident Benefits Rate Group Information</t>
  </si>
  <si>
    <r>
      <t xml:space="preserve">Appendix A - 155G CLEAR.xls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</t>
    </r>
    <r>
      <rPr>
        <b/>
        <sz val="24"/>
        <rFont val="Arial"/>
        <family val="2"/>
      </rPr>
      <t xml:space="preserve"> </t>
    </r>
    <r>
      <rPr>
        <b/>
        <u/>
        <sz val="24"/>
        <rFont val="Arial"/>
        <family val="2"/>
      </rPr>
      <t>NON-CONFIDENTIAL</t>
    </r>
  </si>
  <si>
    <t/>
  </si>
  <si>
    <t>Aviva General Insurance Company</t>
  </si>
  <si>
    <t>Federal Insurance Company</t>
  </si>
  <si>
    <t>Sonnet Insurance Company</t>
  </si>
  <si>
    <t>S&amp;Y Insurance Company</t>
  </si>
  <si>
    <r>
      <t xml:space="preserve">Appendix A - 155G CLEAR.xls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</t>
    </r>
    <r>
      <rPr>
        <b/>
        <sz val="24"/>
        <rFont val="Arial"/>
        <family val="2"/>
      </rPr>
      <t xml:space="preserve"> </t>
    </r>
    <r>
      <rPr>
        <b/>
        <u/>
        <sz val="24"/>
        <rFont val="Arial"/>
        <family val="2"/>
      </rPr>
      <t>CONFIDENTIAL</t>
    </r>
  </si>
  <si>
    <r>
      <t>(1)</t>
    </r>
    <r>
      <rPr>
        <sz val="11"/>
        <rFont val="Arial"/>
        <family val="2"/>
      </rPr>
      <t xml:space="preserve"> The off-balance factor is 1/(1 + estimated percentage change in policy premium due to the implementation of the new CLEAR table)</t>
    </r>
  </si>
  <si>
    <t>Do you currently use CLEAR Accident Benefits Rate Groups?</t>
  </si>
  <si>
    <t>Do you propose to use CLEAR Accident Benefits Rate Groups?</t>
  </si>
  <si>
    <t>Did you off-balance the impact of adopting AB Rate Groups?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</si>
</sst>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yy;@"/>
    <numFmt numFmtId="167" formatCode="0.0%"/>
    <numFmt numFmtId="168" formatCode="_(* #,##0_);_(* \(#,##0\);_(* &quot;-&quot;??_);_(@_)"/>
    <numFmt numFmtId="169" formatCode="_(* #,##0.00000_);_(* \(#,##0.00000\);_(* &quot;-&quot;??_);_(@_)"/>
  </numFmts>
  <fonts count="25" x14ac:knownFonts="1">
    <font>
      <sz val="10"/>
      <name val="Arial"/>
    </font>
    <font>
      <b/>
      <u/>
      <sz val="14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2"/>
      <name val="Times New Roman"/>
      <family val="1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indexed="6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7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9" fontId="5" fillId="0" borderId="0" xfId="3" applyFont="1" applyBorder="1" applyAlignment="1"/>
    <xf numFmtId="0" fontId="10" fillId="0" borderId="0" xfId="0" applyFont="1"/>
    <xf numFmtId="0" fontId="11" fillId="5" borderId="0" xfId="0" applyFont="1" applyFill="1"/>
    <xf numFmtId="0" fontId="11" fillId="6" borderId="0" xfId="0" applyFont="1" applyFill="1" applyAlignment="1">
      <alignment horizontal="right"/>
    </xf>
    <xf numFmtId="49" fontId="11" fillId="5" borderId="7" xfId="0" applyNumberFormat="1" applyFont="1" applyFill="1" applyBorder="1" applyAlignment="1">
      <alignment horizontal="left"/>
    </xf>
    <xf numFmtId="9" fontId="6" fillId="0" borderId="0" xfId="3" applyFont="1" applyBorder="1" applyAlignment="1"/>
    <xf numFmtId="0" fontId="5" fillId="0" borderId="4" xfId="0" applyFont="1" applyBorder="1"/>
    <xf numFmtId="0" fontId="13" fillId="0" borderId="4" xfId="0" applyFont="1" applyBorder="1"/>
    <xf numFmtId="0" fontId="13" fillId="0" borderId="0" xfId="0" applyFont="1"/>
    <xf numFmtId="0" fontId="6" fillId="0" borderId="0" xfId="0" applyFont="1" applyAlignment="1">
      <alignment horizontal="right"/>
    </xf>
    <xf numFmtId="0" fontId="7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7" xfId="0" applyFont="1" applyBorder="1"/>
    <xf numFmtId="166" fontId="5" fillId="0" borderId="0" xfId="0" applyNumberFormat="1" applyFont="1"/>
    <xf numFmtId="166" fontId="5" fillId="0" borderId="0" xfId="0" quotePrefix="1" applyNumberFormat="1" applyFont="1"/>
    <xf numFmtId="0" fontId="7" fillId="0" borderId="13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6" fillId="0" borderId="4" xfId="0" applyFont="1" applyBorder="1"/>
    <xf numFmtId="0" fontId="5" fillId="0" borderId="7" xfId="0" applyFont="1" applyBorder="1" applyAlignment="1">
      <alignment horizontal="right"/>
    </xf>
    <xf numFmtId="0" fontId="7" fillId="0" borderId="14" xfId="0" applyFont="1" applyBorder="1" applyAlignment="1" applyProtection="1">
      <alignment horizontal="center"/>
      <protection locked="0"/>
    </xf>
    <xf numFmtId="0" fontId="5" fillId="0" borderId="18" xfId="0" applyFont="1" applyBorder="1"/>
    <xf numFmtId="0" fontId="5" fillId="0" borderId="19" xfId="0" applyFont="1" applyBorder="1"/>
    <xf numFmtId="9" fontId="5" fillId="0" borderId="19" xfId="3" applyFont="1" applyBorder="1" applyAlignment="1"/>
    <xf numFmtId="166" fontId="5" fillId="0" borderId="19" xfId="0" applyNumberFormat="1" applyFont="1" applyBorder="1"/>
    <xf numFmtId="0" fontId="5" fillId="0" borderId="20" xfId="0" applyFont="1" applyBorder="1"/>
    <xf numFmtId="0" fontId="6" fillId="3" borderId="4" xfId="0" applyFont="1" applyFill="1" applyBorder="1"/>
    <xf numFmtId="0" fontId="6" fillId="3" borderId="0" xfId="0" applyFont="1" applyFill="1"/>
    <xf numFmtId="0" fontId="6" fillId="3" borderId="7" xfId="0" applyFont="1" applyFill="1" applyBorder="1"/>
    <xf numFmtId="0" fontId="15" fillId="3" borderId="4" xfId="0" applyFont="1" applyFill="1" applyBorder="1"/>
    <xf numFmtId="10" fontId="5" fillId="0" borderId="5" xfId="0" applyNumberFormat="1" applyFont="1" applyBorder="1" applyAlignment="1">
      <alignment horizontal="center"/>
    </xf>
    <xf numFmtId="164" fontId="5" fillId="0" borderId="0" xfId="2" applyFont="1" applyBorder="1" applyAlignment="1" applyProtection="1"/>
    <xf numFmtId="3" fontId="6" fillId="0" borderId="0" xfId="0" applyNumberFormat="1" applyFont="1" applyAlignment="1">
      <alignment horizontal="center"/>
    </xf>
    <xf numFmtId="167" fontId="6" fillId="0" borderId="0" xfId="3" applyNumberFormat="1" applyFont="1" applyBorder="1" applyAlignment="1" applyProtection="1">
      <alignment horizontal="center"/>
    </xf>
    <xf numFmtId="9" fontId="5" fillId="0" borderId="0" xfId="3" applyFont="1" applyBorder="1" applyAlignment="1" applyProtection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8" xfId="0" applyFont="1" applyBorder="1" applyAlignment="1">
      <alignment horizontal="center"/>
    </xf>
    <xf numFmtId="9" fontId="6" fillId="0" borderId="0" xfId="3" applyFont="1" applyBorder="1" applyAlignment="1" applyProtection="1"/>
    <xf numFmtId="0" fontId="5" fillId="0" borderId="4" xfId="0" applyFont="1" applyBorder="1" applyAlignment="1">
      <alignment wrapText="1"/>
    </xf>
    <xf numFmtId="9" fontId="5" fillId="0" borderId="7" xfId="3" applyFont="1" applyBorder="1" applyAlignment="1"/>
    <xf numFmtId="0" fontId="6" fillId="0" borderId="9" xfId="0" applyFont="1" applyBorder="1"/>
    <xf numFmtId="1" fontId="5" fillId="0" borderId="8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5" fillId="0" borderId="21" xfId="0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/>
    <xf numFmtId="9" fontId="5" fillId="0" borderId="0" xfId="3" applyFont="1" applyFill="1" applyBorder="1" applyAlignment="1"/>
    <xf numFmtId="164" fontId="5" fillId="0" borderId="0" xfId="2" applyFont="1" applyBorder="1" applyAlignment="1"/>
    <xf numFmtId="0" fontId="5" fillId="0" borderId="24" xfId="0" applyFont="1" applyBorder="1"/>
    <xf numFmtId="9" fontId="6" fillId="0" borderId="7" xfId="3" applyFont="1" applyBorder="1" applyAlignment="1"/>
    <xf numFmtId="168" fontId="5" fillId="0" borderId="8" xfId="1" applyNumberFormat="1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67" fontId="5" fillId="0" borderId="8" xfId="3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7" fillId="0" borderId="19" xfId="0" applyFont="1" applyBorder="1" applyAlignment="1">
      <alignment horizontal="center" vertical="top" wrapText="1"/>
    </xf>
    <xf numFmtId="10" fontId="21" fillId="8" borderId="8" xfId="3" applyNumberFormat="1" applyFont="1" applyFill="1" applyBorder="1" applyAlignment="1">
      <alignment horizontal="right" vertical="top" wrapText="1"/>
    </xf>
    <xf numFmtId="10" fontId="21" fillId="0" borderId="0" xfId="3" applyNumberFormat="1" applyFont="1" applyBorder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10" fontId="21" fillId="0" borderId="0" xfId="3" applyNumberFormat="1" applyFont="1" applyFill="1" applyBorder="1" applyAlignment="1">
      <alignment horizontal="right" vertical="top" wrapText="1"/>
    </xf>
    <xf numFmtId="168" fontId="21" fillId="0" borderId="0" xfId="1" applyNumberFormat="1" applyFont="1" applyFill="1" applyBorder="1" applyAlignment="1" applyProtection="1">
      <alignment horizontal="right" vertical="top" wrapText="1"/>
      <protection locked="0"/>
    </xf>
    <xf numFmtId="10" fontId="17" fillId="9" borderId="29" xfId="3" applyNumberFormat="1" applyFont="1" applyFill="1" applyBorder="1" applyAlignment="1">
      <alignment horizontal="right" vertical="top" wrapText="1"/>
    </xf>
    <xf numFmtId="168" fontId="21" fillId="10" borderId="8" xfId="1" applyNumberFormat="1" applyFont="1" applyFill="1" applyBorder="1" applyAlignment="1">
      <alignment horizontal="right" vertical="top" wrapText="1"/>
    </xf>
    <xf numFmtId="0" fontId="21" fillId="0" borderId="7" xfId="0" applyFont="1" applyBorder="1" applyAlignment="1">
      <alignment horizontal="right" vertical="top" wrapText="1"/>
    </xf>
    <xf numFmtId="10" fontId="21" fillId="8" borderId="0" xfId="3" applyNumberFormat="1" applyFont="1" applyFill="1" applyBorder="1" applyAlignment="1">
      <alignment horizontal="right" vertical="top" wrapText="1"/>
    </xf>
    <xf numFmtId="10" fontId="17" fillId="9" borderId="30" xfId="3" applyNumberFormat="1" applyFont="1" applyFill="1" applyBorder="1" applyAlignment="1">
      <alignment horizontal="right" vertical="top" wrapText="1"/>
    </xf>
    <xf numFmtId="10" fontId="21" fillId="0" borderId="7" xfId="3" applyNumberFormat="1" applyFont="1" applyBorder="1" applyAlignment="1">
      <alignment horizontal="right" vertical="top" wrapText="1"/>
    </xf>
    <xf numFmtId="168" fontId="21" fillId="10" borderId="20" xfId="0" applyNumberFormat="1" applyFont="1" applyFill="1" applyBorder="1" applyAlignment="1">
      <alignment horizontal="righ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0" fontId="17" fillId="0" borderId="19" xfId="3" applyNumberFormat="1" applyFont="1" applyBorder="1" applyAlignment="1">
      <alignment horizontal="right" vertical="top" wrapText="1"/>
    </xf>
    <xf numFmtId="0" fontId="21" fillId="0" borderId="19" xfId="0" applyFont="1" applyBorder="1" applyAlignment="1">
      <alignment horizontal="right" vertical="top" wrapText="1"/>
    </xf>
    <xf numFmtId="10" fontId="17" fillId="10" borderId="29" xfId="3" applyNumberFormat="1" applyFont="1" applyFill="1" applyBorder="1" applyAlignment="1">
      <alignment horizontal="right" vertical="top" wrapText="1"/>
    </xf>
    <xf numFmtId="10" fontId="21" fillId="9" borderId="29" xfId="3" applyNumberFormat="1" applyFont="1" applyFill="1" applyBorder="1" applyAlignment="1">
      <alignment horizontal="right" vertical="top" wrapText="1"/>
    </xf>
    <xf numFmtId="0" fontId="23" fillId="0" borderId="0" xfId="0" applyFont="1"/>
    <xf numFmtId="0" fontId="8" fillId="0" borderId="31" xfId="0" applyFont="1" applyBorder="1"/>
    <xf numFmtId="0" fontId="8" fillId="0" borderId="0" xfId="0" applyFont="1"/>
    <xf numFmtId="0" fontId="8" fillId="0" borderId="24" xfId="0" applyFont="1" applyBorder="1"/>
    <xf numFmtId="0" fontId="8" fillId="0" borderId="25" xfId="0" applyFont="1" applyBorder="1"/>
    <xf numFmtId="9" fontId="8" fillId="0" borderId="0" xfId="3" applyFont="1" applyBorder="1" applyAlignment="1"/>
    <xf numFmtId="0" fontId="8" fillId="0" borderId="27" xfId="0" applyFont="1" applyBorder="1"/>
    <xf numFmtId="0" fontId="8" fillId="0" borderId="28" xfId="0" applyFont="1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16" fillId="0" borderId="0" xfId="0" applyFont="1"/>
    <xf numFmtId="0" fontId="5" fillId="0" borderId="12" xfId="0" applyFont="1" applyBorder="1"/>
    <xf numFmtId="10" fontId="7" fillId="11" borderId="0" xfId="0" applyNumberFormat="1" applyFont="1" applyFill="1" applyAlignment="1" applyProtection="1">
      <alignment horizontal="center"/>
      <protection locked="0"/>
    </xf>
    <xf numFmtId="0" fontId="7" fillId="11" borderId="8" xfId="0" applyFont="1" applyFill="1" applyBorder="1" applyAlignment="1" applyProtection="1">
      <alignment horizontal="center"/>
      <protection locked="0"/>
    </xf>
    <xf numFmtId="0" fontId="7" fillId="11" borderId="6" xfId="0" applyFont="1" applyFill="1" applyBorder="1" applyAlignment="1" applyProtection="1">
      <alignment horizontal="center"/>
      <protection locked="0"/>
    </xf>
    <xf numFmtId="10" fontId="21" fillId="11" borderId="8" xfId="3" applyNumberFormat="1" applyFont="1" applyFill="1" applyBorder="1" applyAlignment="1" applyProtection="1">
      <alignment horizontal="right" vertical="top" wrapText="1"/>
      <protection locked="0"/>
    </xf>
    <xf numFmtId="168" fontId="21" fillId="11" borderId="8" xfId="1" applyNumberFormat="1" applyFont="1" applyFill="1" applyBorder="1" applyAlignment="1" applyProtection="1">
      <alignment horizontal="right" vertical="top" wrapText="1"/>
      <protection locked="0"/>
    </xf>
    <xf numFmtId="0" fontId="7" fillId="11" borderId="14" xfId="0" applyFont="1" applyFill="1" applyBorder="1" applyAlignment="1" applyProtection="1">
      <alignment horizontal="center"/>
      <protection locked="0"/>
    </xf>
    <xf numFmtId="1" fontId="5" fillId="11" borderId="8" xfId="0" applyNumberFormat="1" applyFont="1" applyFill="1" applyBorder="1" applyAlignment="1" applyProtection="1">
      <alignment horizontal="center"/>
      <protection locked="0"/>
    </xf>
    <xf numFmtId="10" fontId="5" fillId="9" borderId="8" xfId="0" applyNumberFormat="1" applyFont="1" applyFill="1" applyBorder="1" applyAlignment="1" applyProtection="1">
      <alignment horizontal="center"/>
      <protection locked="0"/>
    </xf>
    <xf numFmtId="0" fontId="7" fillId="9" borderId="8" xfId="0" applyFont="1" applyFill="1" applyBorder="1" applyAlignment="1" applyProtection="1">
      <alignment horizontal="center"/>
      <protection locked="0"/>
    </xf>
    <xf numFmtId="0" fontId="24" fillId="0" borderId="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6" fillId="7" borderId="22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0" xfId="0" applyFont="1"/>
    <xf numFmtId="0" fontId="0" fillId="0" borderId="0" xfId="0"/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7" fillId="11" borderId="4" xfId="0" applyFont="1" applyFill="1" applyBorder="1" applyAlignment="1" applyProtection="1">
      <alignment horizontal="left"/>
      <protection locked="0"/>
    </xf>
    <xf numFmtId="0" fontId="7" fillId="11" borderId="0" xfId="0" applyFont="1" applyFill="1" applyAlignment="1" applyProtection="1">
      <alignment horizontal="left"/>
      <protection locked="0"/>
    </xf>
    <xf numFmtId="0" fontId="7" fillId="11" borderId="9" xfId="0" applyFont="1" applyFill="1" applyBorder="1" applyAlignment="1" applyProtection="1">
      <alignment horizontal="left"/>
      <protection locked="0"/>
    </xf>
    <xf numFmtId="0" fontId="7" fillId="11" borderId="10" xfId="0" applyFont="1" applyFill="1" applyBorder="1" applyAlignment="1" applyProtection="1">
      <alignment horizontal="left"/>
      <protection locked="0"/>
    </xf>
    <xf numFmtId="0" fontId="0" fillId="11" borderId="11" xfId="0" applyFill="1" applyBorder="1" applyAlignment="1" applyProtection="1">
      <alignment horizontal="left"/>
      <protection locked="0"/>
    </xf>
    <xf numFmtId="0" fontId="5" fillId="7" borderId="2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12" borderId="8" xfId="0" applyFont="1" applyFill="1" applyBorder="1" applyAlignment="1" applyProtection="1">
      <alignment horizontal="left"/>
      <protection locked="0"/>
    </xf>
    <xf numFmtId="0" fontId="5" fillId="12" borderId="8" xfId="0" applyFont="1" applyFill="1" applyBorder="1" applyAlignment="1" applyProtection="1">
      <alignment horizontal="left"/>
      <protection locked="0"/>
    </xf>
    <xf numFmtId="0" fontId="5" fillId="11" borderId="8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4" borderId="8" xfId="0" applyFont="1" applyFill="1" applyBorder="1" applyProtection="1">
      <protection locked="0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5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7" fillId="11" borderId="0" xfId="0" applyFont="1" applyFill="1" applyProtection="1">
      <protection locked="0"/>
    </xf>
    <xf numFmtId="0" fontId="6" fillId="3" borderId="0" xfId="0" applyFont="1" applyFill="1"/>
    <xf numFmtId="0" fontId="8" fillId="3" borderId="0" xfId="0" applyFont="1" applyFill="1"/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169" fontId="7" fillId="0" borderId="26" xfId="1" applyNumberFormat="1" applyFont="1" applyBorder="1" applyAlignment="1" applyProtection="1">
      <alignment horizontal="center"/>
      <protection locked="0"/>
    </xf>
    <xf numFmtId="169" fontId="7" fillId="0" borderId="27" xfId="1" applyNumberFormat="1" applyFont="1" applyBorder="1" applyAlignment="1" applyProtection="1">
      <alignment horizontal="center"/>
      <protection locked="0"/>
    </xf>
    <xf numFmtId="169" fontId="7" fillId="0" borderId="28" xfId="1" applyNumberFormat="1" applyFont="1" applyBorder="1" applyAlignment="1" applyProtection="1">
      <alignment horizontal="center"/>
      <protection locked="0"/>
    </xf>
    <xf numFmtId="169" fontId="7" fillId="0" borderId="4" xfId="1" applyNumberFormat="1" applyFont="1" applyBorder="1" applyAlignment="1" applyProtection="1">
      <alignment horizontal="center"/>
      <protection locked="0"/>
    </xf>
    <xf numFmtId="169" fontId="7" fillId="0" borderId="0" xfId="1" applyNumberFormat="1" applyFont="1" applyBorder="1" applyAlignment="1" applyProtection="1">
      <alignment horizontal="center"/>
      <protection locked="0"/>
    </xf>
    <xf numFmtId="169" fontId="7" fillId="0" borderId="7" xfId="1" applyNumberFormat="1" applyFont="1" applyBorder="1" applyAlignment="1" applyProtection="1">
      <alignment horizontal="center"/>
      <protection locked="0"/>
    </xf>
    <xf numFmtId="169" fontId="7" fillId="0" borderId="18" xfId="1" applyNumberFormat="1" applyFont="1" applyBorder="1" applyAlignment="1" applyProtection="1">
      <alignment horizontal="center"/>
      <protection locked="0"/>
    </xf>
    <xf numFmtId="169" fontId="7" fillId="0" borderId="19" xfId="1" applyNumberFormat="1" applyFont="1" applyBorder="1" applyAlignment="1" applyProtection="1">
      <alignment horizontal="center"/>
      <protection locked="0"/>
    </xf>
    <xf numFmtId="169" fontId="7" fillId="0" borderId="20" xfId="1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169" fontId="7" fillId="0" borderId="9" xfId="1" applyNumberFormat="1" applyFont="1" applyBorder="1" applyAlignment="1" applyProtection="1">
      <alignment horizontal="center"/>
      <protection locked="0"/>
    </xf>
    <xf numFmtId="169" fontId="7" fillId="0" borderId="11" xfId="1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left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8" fontId="21" fillId="0" borderId="0" xfId="1" applyNumberFormat="1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7" fillId="0" borderId="0" xfId="0" applyFont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9" borderId="8" xfId="0" applyFont="1" applyFill="1" applyBorder="1" applyAlignment="1" applyProtection="1">
      <alignment horizontal="left"/>
      <protection locked="0"/>
    </xf>
    <xf numFmtId="0" fontId="7" fillId="9" borderId="9" xfId="0" applyFont="1" applyFill="1" applyBorder="1" applyAlignment="1" applyProtection="1">
      <alignment horizontal="left"/>
      <protection locked="0"/>
    </xf>
    <xf numFmtId="0" fontId="7" fillId="9" borderId="10" xfId="0" applyFont="1" applyFill="1" applyBorder="1" applyAlignment="1" applyProtection="1">
      <alignment horizontal="left"/>
      <protection locked="0"/>
    </xf>
    <xf numFmtId="0" fontId="0" fillId="9" borderId="11" xfId="0" applyFill="1" applyBorder="1" applyAlignment="1" applyProtection="1">
      <alignment horizontal="left"/>
      <protection locked="0"/>
    </xf>
    <xf numFmtId="0" fontId="12" fillId="9" borderId="9" xfId="0" applyFont="1" applyFill="1" applyBorder="1" applyAlignment="1" applyProtection="1">
      <alignment horizontal="center"/>
      <protection locked="0"/>
    </xf>
    <xf numFmtId="0" fontId="12" fillId="9" borderId="10" xfId="0" applyFont="1" applyFill="1" applyBorder="1" applyAlignment="1" applyProtection="1">
      <alignment horizontal="center"/>
      <protection locked="0"/>
    </xf>
    <xf numFmtId="0" fontId="12" fillId="9" borderId="11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7" fillId="9" borderId="9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1" xfId="0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2">
    <dxf>
      <fill>
        <patternFill patternType="solid">
          <fgColor theme="0"/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756285</xdr:colOff>
      <xdr:row>0</xdr:row>
      <xdr:rowOff>38101</xdr:rowOff>
    </xdr:from>
    <xdr:to>
      <xdr:col>8</xdr:col>
      <xdr:colOff>800528</xdr:colOff>
      <xdr:row>0</xdr:row>
      <xdr:rowOff>939529</xdr:rowOff>
    </xdr:to>
    <xdr:pic>
      <xdr:nvPicPr>
        <xdr:cNvPr id="2" name="Picture 327">
          <a:extLst>
            <a:ext uri="{FF2B5EF4-FFF2-40B4-BE49-F238E27FC236}">
              <a16:creationId xmlns:a16="http://schemas.microsoft.com/office/drawing/2014/main" id="{B6ED15EB-F0A4-45BB-885E-79076A90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2703" t="16146" r="14792" b="64421"/>
        <a:stretch>
          <a:fillRect/>
        </a:stretch>
      </xdr:blipFill>
      <xdr:spPr bwMode="auto">
        <a:xfrm>
          <a:off x="5183505" y="38101"/>
          <a:ext cx="2680763" cy="90142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756285</xdr:colOff>
      <xdr:row>0</xdr:row>
      <xdr:rowOff>38101</xdr:rowOff>
    </xdr:from>
    <xdr:to>
      <xdr:col>8</xdr:col>
      <xdr:colOff>758195</xdr:colOff>
      <xdr:row>0</xdr:row>
      <xdr:rowOff>939529</xdr:rowOff>
    </xdr:to>
    <xdr:pic>
      <xdr:nvPicPr>
        <xdr:cNvPr id="2" name="Picture 327">
          <a:extLst>
            <a:ext uri="{FF2B5EF4-FFF2-40B4-BE49-F238E27FC236}">
              <a16:creationId xmlns:a16="http://schemas.microsoft.com/office/drawing/2014/main" id="{9245BD97-312A-4BDE-BDC0-0740752C2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2703" t="16146" r="14792" b="64421"/>
        <a:stretch>
          <a:fillRect/>
        </a:stretch>
      </xdr:blipFill>
      <xdr:spPr bwMode="auto">
        <a:xfrm>
          <a:off x="4703445" y="38101"/>
          <a:ext cx="2676530" cy="90142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Users/mackaymx/AppData/Roaming/OpenText/DM/Temp/NSUARB-#197951-v1-Draft_Non-Conf_Summary_of_Information_-_155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uarb.novascotia.ca/sites/default/files/NSUARB-#197951-v1-Draft_Non-Conf_Summary_of_Information_-_155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bibsh01/Lists/DocTemplates/Review_RF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uarb.novascotia.ca/Users/mackaymx/AppData/Roaming/OpenText/DM/Temp/NSUARB-#197991-v1-Appendix_A_-_NC_for_CL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ARB - Non Confidential"/>
      <sheetName val="Sheet1"/>
    </sheetNames>
    <sheetDataSet>
      <sheetData sheetId="0"/>
      <sheetData sheetId="1">
        <row r="1">
          <cell r="E1" t="str">
            <v>Policy</v>
          </cell>
          <cell r="N1" t="str">
            <v>YES</v>
          </cell>
        </row>
        <row r="2">
          <cell r="E2" t="str">
            <v>Vehicle</v>
          </cell>
          <cell r="N2" t="str">
            <v>NO</v>
          </cell>
        </row>
        <row r="3">
          <cell r="E3" t="str">
            <v>Territory</v>
          </cell>
          <cell r="N3" t="str">
            <v>N/A</v>
          </cell>
        </row>
        <row r="4">
          <cell r="E4" t="str">
            <v>Coverage</v>
          </cell>
          <cell r="N4" t="str">
            <v>PENDING</v>
          </cell>
        </row>
        <row r="5">
          <cell r="E5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ARB - Non Confidential"/>
      <sheetName val="Sheet1"/>
    </sheetNames>
    <sheetDataSet>
      <sheetData sheetId="0"/>
      <sheetData sheetId="1">
        <row r="1">
          <cell r="E1" t="str">
            <v>Policy</v>
          </cell>
          <cell r="N1" t="str">
            <v>YES</v>
          </cell>
        </row>
        <row r="2">
          <cell r="E2" t="str">
            <v>Vehicle</v>
          </cell>
          <cell r="N2" t="str">
            <v>NO</v>
          </cell>
        </row>
        <row r="3">
          <cell r="E3" t="str">
            <v>Territory</v>
          </cell>
          <cell r="N3" t="str">
            <v>N/A</v>
          </cell>
        </row>
        <row r="4">
          <cell r="E4" t="str">
            <v>Coverage</v>
          </cell>
          <cell r="N4" t="str">
            <v>PENDING</v>
          </cell>
        </row>
        <row r="5">
          <cell r="E5" t="str">
            <v>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echnical Review"/>
      <sheetName val="Preliminary Review"/>
      <sheetName val="Profile Analysis Sect 11"/>
      <sheetName val="Profile Analysis Sect 12"/>
      <sheetName val="code-DO NOT DELETE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Allstate Insurance Company of Canada</v>
          </cell>
          <cell r="M1" t="str">
            <v>COMM</v>
          </cell>
          <cell r="O1" t="str">
            <v>ATV</v>
          </cell>
        </row>
        <row r="2">
          <cell r="C2" t="str">
            <v>American Home Assurance Company</v>
          </cell>
          <cell r="M2" t="str">
            <v>MISC</v>
          </cell>
          <cell r="O2" t="str">
            <v>Motorcycles</v>
          </cell>
        </row>
        <row r="3">
          <cell r="C3" t="str">
            <v>Aviva Insurance Company of Canada</v>
          </cell>
          <cell r="M3" t="str">
            <v>IU</v>
          </cell>
          <cell r="O3" t="str">
            <v>Snow Vehicles</v>
          </cell>
        </row>
        <row r="4">
          <cell r="C4" t="str">
            <v>Axa Insurance (Canada)</v>
          </cell>
          <cell r="M4" t="str">
            <v>PPV</v>
          </cell>
          <cell r="O4" t="str">
            <v>Taxis</v>
          </cell>
        </row>
        <row r="5">
          <cell r="C5" t="str">
            <v>CAA Insurance Company (Ontario)</v>
          </cell>
          <cell r="O5" t="str">
            <v>Other Public Use</v>
          </cell>
        </row>
        <row r="6">
          <cell r="C6" t="str">
            <v>Commerce &amp; Industry</v>
          </cell>
          <cell r="O6" t="str">
            <v>Other Personal Use</v>
          </cell>
        </row>
        <row r="7">
          <cell r="C7" t="str">
            <v>Co-operators General Insurance Company</v>
          </cell>
          <cell r="O7" t="str">
            <v>N/A</v>
          </cell>
        </row>
        <row r="8">
          <cell r="C8" t="str">
            <v>COSECO Insurance Company</v>
          </cell>
        </row>
        <row r="9">
          <cell r="C9" t="str">
            <v>CUMIS General Insurance Company</v>
          </cell>
        </row>
        <row r="10">
          <cell r="C10" t="str">
            <v>The Dominion of Canada General Insurance Company</v>
          </cell>
        </row>
        <row r="11">
          <cell r="C11" t="str">
            <v>Echelon General Insurance Company</v>
          </cell>
        </row>
        <row r="12">
          <cell r="C12" t="str">
            <v>Economical Mutual Insurance Company</v>
          </cell>
        </row>
        <row r="13">
          <cell r="C13" t="str">
            <v>Elite Insurance Company</v>
          </cell>
        </row>
        <row r="14">
          <cell r="C14" t="str">
            <v>Facility Association</v>
          </cell>
        </row>
        <row r="15">
          <cell r="C15" t="str">
            <v>Federated Insurance Company of Canada</v>
          </cell>
        </row>
        <row r="16">
          <cell r="C16" t="str">
            <v>Federation Insurance Company of Canada</v>
          </cell>
        </row>
        <row r="17">
          <cell r="C17" t="str">
            <v>IAO Actuarial Consulting Services Inc.</v>
          </cell>
        </row>
        <row r="18">
          <cell r="C18" t="str">
            <v>Insurance Company of Prince Edward Island</v>
          </cell>
        </row>
        <row r="19">
          <cell r="C19" t="str">
            <v>Intact Insurance Company</v>
          </cell>
        </row>
        <row r="20">
          <cell r="C20" t="str">
            <v>Kingsway General Insurance Company</v>
          </cell>
        </row>
        <row r="21">
          <cell r="C21" t="str">
            <v>Lombard General Insurance Company of Canada</v>
          </cell>
        </row>
        <row r="22">
          <cell r="C22" t="str">
            <v>Lombard Insurance Company</v>
          </cell>
        </row>
        <row r="23">
          <cell r="C23" t="str">
            <v>Markel Insurance Company of Canada</v>
          </cell>
        </row>
        <row r="24">
          <cell r="C24" t="str">
            <v>Novex Insurance Company</v>
          </cell>
        </row>
        <row r="25">
          <cell r="C25" t="str">
            <v>Pafco Insurance Company</v>
          </cell>
        </row>
        <row r="26">
          <cell r="C26" t="str">
            <v>Pembridge Insurance Company</v>
          </cell>
        </row>
        <row r="27">
          <cell r="C27" t="str">
            <v>Perth Insurance Company</v>
          </cell>
        </row>
        <row r="28">
          <cell r="C28" t="str">
            <v>The Portage la Prairie Mutual Insurance Company</v>
          </cell>
        </row>
        <row r="29">
          <cell r="C29" t="str">
            <v>PricewaterhouseCoopers</v>
          </cell>
        </row>
        <row r="30">
          <cell r="C30" t="str">
            <v>Primmum Insurance Company</v>
          </cell>
        </row>
        <row r="31">
          <cell r="C31" t="str">
            <v>Promutuel Gaspésie-les Ile</v>
          </cell>
        </row>
        <row r="32">
          <cell r="C32" t="str">
            <v>Promutuel Témiscouata</v>
          </cell>
        </row>
        <row r="33">
          <cell r="C33" t="str">
            <v>RBC General Insurance Company</v>
          </cell>
        </row>
        <row r="34">
          <cell r="C34" t="str">
            <v>Royal and Sun Alliance Insurance Company of Canada</v>
          </cell>
        </row>
        <row r="35">
          <cell r="C35" t="str">
            <v>Scottish &amp; York Insurance Company Limited</v>
          </cell>
        </row>
        <row r="36">
          <cell r="C36" t="str">
            <v>Security National Insurance Company</v>
          </cell>
        </row>
        <row r="37">
          <cell r="C37" t="str">
            <v>The Sovereign General Insurance Company</v>
          </cell>
        </row>
        <row r="38">
          <cell r="C38" t="str">
            <v>State Farm Mutual Automobile Insurance Company Plan A</v>
          </cell>
        </row>
        <row r="39">
          <cell r="C39" t="str">
            <v>State Farm Mutual Automobile Insurance Company Plan B</v>
          </cell>
        </row>
        <row r="40">
          <cell r="C40" t="str">
            <v>TD Home and Auto Insurance Company</v>
          </cell>
        </row>
        <row r="41">
          <cell r="C41" t="str">
            <v>The Personal Insurance Company</v>
          </cell>
        </row>
        <row r="42">
          <cell r="C42" t="str">
            <v>Tokio Marine &amp; Nichido Fire Insurance Co., Ltd.</v>
          </cell>
        </row>
        <row r="43">
          <cell r="C43" t="str">
            <v>Traders General Insurance Company</v>
          </cell>
        </row>
        <row r="44">
          <cell r="C44" t="str">
            <v>Trafalgar Insurance Company of Canada</v>
          </cell>
        </row>
        <row r="45">
          <cell r="C45" t="str">
            <v>Unifund Assurance Company</v>
          </cell>
        </row>
        <row r="46">
          <cell r="C46" t="str">
            <v>United General Insurance Corporation</v>
          </cell>
        </row>
        <row r="47">
          <cell r="C47" t="str">
            <v>Waterloo Insurance Company</v>
          </cell>
        </row>
        <row r="48">
          <cell r="C48" t="str">
            <v>The Wawanesa Mutual Insurance Company</v>
          </cell>
        </row>
        <row r="49">
          <cell r="C49" t="str">
            <v>Zenith Insurance Company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URB - Non Confidential"/>
      <sheetName val="Sheet1"/>
    </sheetNames>
    <sheetDataSet>
      <sheetData sheetId="0" refreshError="1"/>
      <sheetData sheetId="1">
        <row r="1">
          <cell r="A1" t="str">
            <v>CLEAR Colision, DCPD and Comprehensive COMBINED</v>
          </cell>
          <cell r="P1" t="str">
            <v>Yes</v>
          </cell>
        </row>
        <row r="2">
          <cell r="A2" t="str">
            <v>CLEAR Collision and DCPD COMBINED</v>
          </cell>
          <cell r="P2" t="str">
            <v>No</v>
          </cell>
        </row>
        <row r="3">
          <cell r="A3" t="str">
            <v>CLEAR with Collision, DCPD and Comprehensive SEPARATED</v>
          </cell>
        </row>
        <row r="4">
          <cell r="A4" t="str">
            <v>IAO Commercial</v>
          </cell>
        </row>
        <row r="5">
          <cell r="A5" t="str">
            <v>IAO Other</v>
          </cell>
        </row>
        <row r="6">
          <cell r="A6" t="str">
            <v>List Price New</v>
          </cell>
        </row>
        <row r="7">
          <cell r="A7" t="str">
            <v>MSRP</v>
          </cell>
        </row>
        <row r="8">
          <cell r="A8" t="str">
            <v>Other (specify)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GridLines="0" tabSelected="1" zoomScale="90" zoomScaleNormal="90" zoomScaleSheetLayoutView="50" workbookViewId="0">
      <selection activeCell="Q8" sqref="Q8"/>
    </sheetView>
  </sheetViews>
  <sheetFormatPr defaultColWidth="9.140625" defaultRowHeight="12.75" customHeight="1" x14ac:dyDescent="0.2"/>
  <cols>
    <col min="1" max="1" width="12" style="1" customWidth="1"/>
    <col min="2" max="2" width="12.5703125" style="1" customWidth="1"/>
    <col min="3" max="3" width="12.85546875" style="1" customWidth="1"/>
    <col min="4" max="5" width="13.5703125" style="1" customWidth="1"/>
    <col min="6" max="6" width="11.140625" style="1" customWidth="1"/>
    <col min="7" max="7" width="14.85546875" style="1" customWidth="1"/>
    <col min="8" max="8" width="12.42578125" style="1" customWidth="1"/>
    <col min="9" max="9" width="16" style="1" customWidth="1"/>
    <col min="10" max="10" width="12.5703125" style="1" customWidth="1"/>
    <col min="11" max="11" width="12.42578125" style="1" customWidth="1"/>
    <col min="12" max="12" width="13" style="1" customWidth="1"/>
    <col min="13" max="13" width="11.42578125" style="1" customWidth="1"/>
    <col min="14" max="14" width="12" style="1" customWidth="1"/>
    <col min="15" max="15" width="15.5703125" style="1" customWidth="1"/>
    <col min="16" max="16384" width="9.140625" style="1"/>
  </cols>
  <sheetData>
    <row r="1" spans="1:19" ht="84.75" customHeight="1" thickBot="1" x14ac:dyDescent="0.25">
      <c r="A1" s="161" t="s">
        <v>271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</row>
    <row r="2" spans="1:19" ht="24" customHeight="1" x14ac:dyDescent="0.25">
      <c r="A2" s="150" t="s">
        <v>0</v>
      </c>
      <c r="B2" s="151"/>
      <c r="C2" s="164"/>
      <c r="D2" s="164"/>
      <c r="E2" s="164"/>
      <c r="F2" s="164"/>
      <c r="G2" s="164"/>
      <c r="H2" s="164"/>
      <c r="I2" s="164"/>
      <c r="K2" s="165" t="s">
        <v>1</v>
      </c>
      <c r="L2" s="166"/>
      <c r="M2" s="113"/>
      <c r="N2" s="113"/>
      <c r="O2" s="113"/>
    </row>
    <row r="3" spans="1:19" ht="15.75" customHeight="1" x14ac:dyDescent="0.25">
      <c r="A3" s="167" t="s">
        <v>2</v>
      </c>
      <c r="B3" s="157"/>
      <c r="C3" s="145" t="s">
        <v>3</v>
      </c>
      <c r="D3" s="129"/>
      <c r="E3" s="129"/>
      <c r="F3" s="129"/>
      <c r="G3" s="129"/>
      <c r="H3" s="129"/>
      <c r="I3" s="129"/>
      <c r="K3" s="151" t="s">
        <v>4</v>
      </c>
      <c r="L3" s="168"/>
      <c r="M3" s="113"/>
      <c r="N3" s="113"/>
      <c r="O3" s="113"/>
    </row>
    <row r="4" spans="1:19" ht="15.75" customHeight="1" x14ac:dyDescent="0.25">
      <c r="A4" s="150" t="s">
        <v>5</v>
      </c>
      <c r="B4" s="151"/>
      <c r="C4" s="152" t="s">
        <v>6</v>
      </c>
      <c r="D4" s="152"/>
      <c r="E4" s="152"/>
      <c r="F4" s="152"/>
      <c r="G4" s="152"/>
      <c r="H4" s="152"/>
      <c r="I4" s="152"/>
      <c r="M4" s="113"/>
      <c r="N4" s="113"/>
      <c r="O4" s="113"/>
      <c r="R4"/>
      <c r="S4"/>
    </row>
    <row r="5" spans="1:19" ht="15.75" customHeight="1" x14ac:dyDescent="0.25">
      <c r="A5" s="3"/>
      <c r="B5" s="4"/>
      <c r="C5" s="5"/>
      <c r="I5" s="5"/>
      <c r="K5" s="153" t="s">
        <v>7</v>
      </c>
      <c r="L5" s="153"/>
      <c r="M5" s="153"/>
      <c r="N5" s="153"/>
      <c r="O5" s="154"/>
      <c r="Q5" s="6"/>
      <c r="R5"/>
      <c r="S5"/>
    </row>
    <row r="6" spans="1:19" ht="15.75" customHeight="1" x14ac:dyDescent="0.25">
      <c r="A6" s="155" t="s">
        <v>8</v>
      </c>
      <c r="B6" s="130"/>
      <c r="C6" s="156" t="s">
        <v>247</v>
      </c>
      <c r="D6" s="157"/>
      <c r="E6" s="157"/>
      <c r="F6" s="7"/>
      <c r="G6" s="158" t="s">
        <v>10</v>
      </c>
      <c r="H6" s="159"/>
      <c r="I6" s="159"/>
      <c r="K6" s="160" t="s">
        <v>11</v>
      </c>
      <c r="L6" s="160"/>
      <c r="M6" s="8"/>
      <c r="N6" s="9"/>
      <c r="O6" s="10"/>
      <c r="Q6" s="6"/>
      <c r="R6"/>
      <c r="S6"/>
    </row>
    <row r="7" spans="1:19" ht="15.75" customHeight="1" x14ac:dyDescent="0.25">
      <c r="A7" s="136"/>
      <c r="B7" s="137"/>
      <c r="D7" s="112"/>
      <c r="E7" s="129"/>
      <c r="F7" s="129"/>
      <c r="G7" s="138"/>
      <c r="H7" s="139"/>
      <c r="I7" s="140"/>
      <c r="K7" s="11" t="s">
        <v>12</v>
      </c>
      <c r="O7" s="2"/>
      <c r="Q7" s="6"/>
      <c r="R7"/>
      <c r="S7"/>
    </row>
    <row r="8" spans="1:19" ht="15.75" customHeight="1" x14ac:dyDescent="0.25">
      <c r="A8" s="3"/>
      <c r="B8" s="4"/>
      <c r="C8" s="5"/>
      <c r="D8" s="5"/>
      <c r="E8" s="5"/>
      <c r="F8" s="5"/>
      <c r="G8" s="5"/>
      <c r="H8" s="5"/>
      <c r="I8" s="5"/>
      <c r="K8" s="11" t="s">
        <v>13</v>
      </c>
      <c r="O8" s="2"/>
      <c r="Q8" s="6"/>
      <c r="R8"/>
      <c r="S8"/>
    </row>
    <row r="9" spans="1:19" ht="15.75" customHeight="1" x14ac:dyDescent="0.25">
      <c r="A9" s="141" t="s">
        <v>248</v>
      </c>
      <c r="B9" s="142"/>
      <c r="C9" s="142"/>
      <c r="D9" s="142"/>
      <c r="E9" s="142"/>
      <c r="F9" s="142"/>
      <c r="G9" s="142"/>
      <c r="H9" s="142"/>
      <c r="I9" s="142"/>
      <c r="J9" s="111"/>
      <c r="K9" s="6" t="s">
        <v>15</v>
      </c>
      <c r="O9" s="2"/>
      <c r="R9"/>
      <c r="S9"/>
    </row>
    <row r="10" spans="1:19" ht="15.75" customHeight="1" x14ac:dyDescent="0.25">
      <c r="A10" s="13"/>
      <c r="B10" s="14"/>
      <c r="C10" s="14"/>
      <c r="D10" s="143"/>
      <c r="E10" s="143"/>
      <c r="F10" s="143"/>
      <c r="G10" s="143"/>
      <c r="H10" s="143"/>
      <c r="J10" s="15"/>
      <c r="K10" s="11" t="s">
        <v>16</v>
      </c>
      <c r="O10" s="2"/>
    </row>
    <row r="11" spans="1:19" ht="15.75" customHeight="1" x14ac:dyDescent="0.25">
      <c r="A11" s="144" t="s">
        <v>249</v>
      </c>
      <c r="B11" s="145"/>
      <c r="C11" s="146"/>
      <c r="D11" s="146"/>
      <c r="E11" s="147"/>
      <c r="F11" s="147"/>
      <c r="G11" s="1" t="s">
        <v>250</v>
      </c>
      <c r="H11" s="148" t="s">
        <v>26</v>
      </c>
      <c r="I11" s="148"/>
      <c r="K11" s="17"/>
      <c r="L11" s="17"/>
      <c r="M11" s="18"/>
      <c r="N11" s="18"/>
      <c r="O11" s="19"/>
    </row>
    <row r="12" spans="1:19" ht="15.75" customHeight="1" x14ac:dyDescent="0.25">
      <c r="A12" s="144" t="s">
        <v>251</v>
      </c>
      <c r="B12" s="145"/>
      <c r="C12" s="146"/>
      <c r="D12" s="146"/>
      <c r="E12" s="147"/>
      <c r="F12" s="147"/>
      <c r="H12" s="148"/>
      <c r="I12" s="148"/>
      <c r="K12" s="21" t="s">
        <v>19</v>
      </c>
      <c r="O12" s="22"/>
    </row>
    <row r="13" spans="1:19" ht="15.75" customHeight="1" x14ac:dyDescent="0.2">
      <c r="A13" s="144" t="s">
        <v>252</v>
      </c>
      <c r="B13" s="145"/>
      <c r="C13" s="146"/>
      <c r="D13" s="146"/>
      <c r="E13" s="147"/>
      <c r="F13" s="147"/>
      <c r="H13" s="148"/>
      <c r="I13" s="148"/>
      <c r="K13" s="1" t="s">
        <v>21</v>
      </c>
      <c r="L13" s="24"/>
      <c r="M13" s="16"/>
      <c r="N13" s="16"/>
      <c r="O13" s="16"/>
    </row>
    <row r="14" spans="1:19" ht="15.6" customHeight="1" x14ac:dyDescent="0.2">
      <c r="A14" s="144" t="s">
        <v>253</v>
      </c>
      <c r="B14" s="145"/>
      <c r="C14" s="146"/>
      <c r="D14" s="146"/>
      <c r="E14" s="147"/>
      <c r="F14" s="147"/>
      <c r="H14" s="148"/>
      <c r="I14" s="148"/>
      <c r="K14" s="1" t="s">
        <v>22</v>
      </c>
      <c r="L14" s="23"/>
      <c r="M14" s="16"/>
      <c r="N14" s="16"/>
      <c r="O14" s="16"/>
    </row>
    <row r="15" spans="1:19" ht="12.75" customHeight="1" x14ac:dyDescent="0.2">
      <c r="A15" s="149"/>
      <c r="B15" s="127"/>
      <c r="C15" s="127"/>
      <c r="D15" s="127"/>
      <c r="E15" s="127"/>
      <c r="F15" s="127"/>
      <c r="G15" s="127"/>
      <c r="H15" s="127"/>
      <c r="O15" s="22"/>
    </row>
    <row r="16" spans="1:19" ht="15.75" customHeight="1" x14ac:dyDescent="0.25">
      <c r="A16" s="124" t="s">
        <v>24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</row>
    <row r="17" spans="1:15" ht="15.75" customHeight="1" x14ac:dyDescent="0.25">
      <c r="A17" s="27"/>
      <c r="K17" s="17"/>
      <c r="L17" s="17"/>
      <c r="M17" s="17"/>
      <c r="N17" s="17"/>
      <c r="O17" s="28"/>
    </row>
    <row r="18" spans="1:15" ht="15.75" customHeight="1" x14ac:dyDescent="0.2">
      <c r="A18" s="114"/>
      <c r="B18" s="129" t="s">
        <v>254</v>
      </c>
      <c r="C18" s="129"/>
      <c r="D18" s="129"/>
      <c r="E18" s="130"/>
      <c r="F18" s="130"/>
      <c r="G18" s="130"/>
      <c r="K18" s="1" t="s">
        <v>26</v>
      </c>
      <c r="O18" s="22"/>
    </row>
    <row r="19" spans="1:15" ht="15.75" customHeight="1" x14ac:dyDescent="0.2">
      <c r="A19" s="114"/>
      <c r="B19" s="1" t="s">
        <v>255</v>
      </c>
      <c r="E19"/>
      <c r="F19"/>
      <c r="G19"/>
      <c r="O19" s="22"/>
    </row>
    <row r="20" spans="1:15" ht="15.75" customHeight="1" x14ac:dyDescent="0.2">
      <c r="A20" s="114"/>
      <c r="B20" s="1" t="s">
        <v>256</v>
      </c>
      <c r="E20"/>
      <c r="F20"/>
      <c r="G20"/>
      <c r="O20" s="22"/>
    </row>
    <row r="21" spans="1:15" ht="15.75" customHeight="1" x14ac:dyDescent="0.2">
      <c r="A21" s="114"/>
      <c r="B21" s="1" t="s">
        <v>257</v>
      </c>
      <c r="E21"/>
      <c r="F21"/>
      <c r="G21"/>
      <c r="O21" s="22"/>
    </row>
    <row r="22" spans="1:15" ht="15.75" customHeight="1" x14ac:dyDescent="0.2">
      <c r="A22" s="12"/>
      <c r="H22" s="6"/>
      <c r="J22" s="23"/>
      <c r="K22" s="23"/>
      <c r="O22" s="22"/>
    </row>
    <row r="23" spans="1:15" ht="15.75" customHeight="1" x14ac:dyDescent="0.25">
      <c r="A23" s="124" t="s">
        <v>258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</row>
    <row r="24" spans="1:15" ht="12.75" customHeight="1" x14ac:dyDescent="0.25">
      <c r="A24" s="27" t="s">
        <v>259</v>
      </c>
      <c r="G24" s="21" t="s">
        <v>260</v>
      </c>
      <c r="O24" s="22"/>
    </row>
    <row r="25" spans="1:15" ht="12.75" customHeight="1" x14ac:dyDescent="0.2">
      <c r="A25" s="12" t="s">
        <v>21</v>
      </c>
      <c r="C25" s="16"/>
      <c r="D25" s="16"/>
      <c r="E25" s="16"/>
      <c r="G25" s="1" t="s">
        <v>21</v>
      </c>
      <c r="I25" s="16"/>
      <c r="J25" s="16"/>
      <c r="K25" s="16"/>
      <c r="O25" s="22"/>
    </row>
    <row r="26" spans="1:15" ht="12.75" customHeight="1" x14ac:dyDescent="0.2">
      <c r="A26" s="12" t="s">
        <v>22</v>
      </c>
      <c r="C26" s="16"/>
      <c r="D26" s="16"/>
      <c r="E26" s="16"/>
      <c r="G26" s="1" t="s">
        <v>22</v>
      </c>
      <c r="I26" s="16"/>
      <c r="J26" s="16"/>
      <c r="K26" s="16"/>
      <c r="O26" s="22"/>
    </row>
    <row r="27" spans="1:15" ht="12.75" customHeight="1" x14ac:dyDescent="0.2">
      <c r="A27" s="12"/>
      <c r="O27" s="22"/>
    </row>
    <row r="28" spans="1:15" ht="28.15" customHeight="1" x14ac:dyDescent="0.25">
      <c r="A28" s="131" t="s">
        <v>261</v>
      </c>
      <c r="B28" s="132"/>
      <c r="C28" s="16"/>
      <c r="D28" s="16"/>
      <c r="E28" s="16"/>
      <c r="O28" s="22"/>
    </row>
    <row r="29" spans="1:15" ht="12.75" customHeight="1" x14ac:dyDescent="0.2">
      <c r="A29" s="12"/>
      <c r="O29" s="22"/>
    </row>
    <row r="30" spans="1:15" ht="15.75" customHeight="1" x14ac:dyDescent="0.25">
      <c r="A30" s="124" t="s">
        <v>262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6"/>
    </row>
    <row r="31" spans="1:15" ht="12.75" customHeight="1" x14ac:dyDescent="0.25">
      <c r="A31" s="12"/>
      <c r="B31" s="21" t="s">
        <v>263</v>
      </c>
      <c r="O31" s="22"/>
    </row>
    <row r="32" spans="1:15" ht="12.75" customHeight="1" x14ac:dyDescent="0.25">
      <c r="A32" s="12"/>
      <c r="B32" s="21" t="s">
        <v>264</v>
      </c>
      <c r="E32" s="21" t="s">
        <v>265</v>
      </c>
      <c r="O32" s="22"/>
    </row>
    <row r="33" spans="1:15" ht="12.75" customHeight="1" x14ac:dyDescent="0.2">
      <c r="A33" s="12"/>
      <c r="B33" s="16"/>
      <c r="E33" s="121"/>
      <c r="F33" s="122"/>
      <c r="G33" s="122"/>
      <c r="H33" s="122"/>
      <c r="I33" s="123"/>
      <c r="O33" s="22"/>
    </row>
    <row r="34" spans="1:15" ht="12.75" customHeight="1" x14ac:dyDescent="0.2">
      <c r="A34" s="12"/>
      <c r="O34" s="22"/>
    </row>
    <row r="35" spans="1:15" ht="12.75" customHeight="1" x14ac:dyDescent="0.2">
      <c r="A35" s="12"/>
      <c r="E35" s="1" t="s">
        <v>266</v>
      </c>
      <c r="O35" s="22"/>
    </row>
    <row r="36" spans="1:15" ht="12.75" customHeight="1" x14ac:dyDescent="0.2">
      <c r="A36" s="12"/>
      <c r="E36" s="133"/>
      <c r="F36" s="134"/>
      <c r="G36" s="134"/>
      <c r="H36" s="134"/>
      <c r="I36" s="135"/>
      <c r="O36" s="22"/>
    </row>
    <row r="37" spans="1:15" ht="12.75" customHeight="1" x14ac:dyDescent="0.2">
      <c r="A37" s="12"/>
      <c r="O37" s="22"/>
    </row>
    <row r="38" spans="1:15" ht="12.75" customHeight="1" x14ac:dyDescent="0.25">
      <c r="A38" s="12"/>
      <c r="B38" s="21" t="s">
        <v>267</v>
      </c>
      <c r="O38" s="22"/>
    </row>
    <row r="39" spans="1:15" ht="12.75" customHeight="1" x14ac:dyDescent="0.25">
      <c r="A39" s="12"/>
      <c r="B39" s="21" t="s">
        <v>268</v>
      </c>
      <c r="E39" s="21" t="s">
        <v>269</v>
      </c>
      <c r="O39" s="22"/>
    </row>
    <row r="40" spans="1:15" ht="12.75" customHeight="1" x14ac:dyDescent="0.2">
      <c r="A40" s="12"/>
      <c r="B40" s="16"/>
      <c r="E40" s="121"/>
      <c r="F40" s="122"/>
      <c r="G40" s="122"/>
      <c r="H40" s="122"/>
      <c r="I40" s="123"/>
      <c r="O40" s="22"/>
    </row>
    <row r="41" spans="1:15" ht="12.75" customHeight="1" x14ac:dyDescent="0.2">
      <c r="A41" s="12"/>
      <c r="O41" s="22"/>
    </row>
    <row r="42" spans="1:15" ht="12.75" customHeight="1" x14ac:dyDescent="0.2">
      <c r="A42" s="12"/>
      <c r="O42" s="22"/>
    </row>
    <row r="43" spans="1:15" ht="15.75" customHeight="1" x14ac:dyDescent="0.25">
      <c r="A43" s="124" t="s">
        <v>270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6"/>
    </row>
    <row r="44" spans="1:15" ht="12.75" customHeight="1" x14ac:dyDescent="0.2">
      <c r="A44" s="12"/>
      <c r="O44" s="22"/>
    </row>
    <row r="45" spans="1:15" ht="12.75" customHeight="1" x14ac:dyDescent="0.2">
      <c r="A45" s="12"/>
      <c r="B45" s="1" t="s">
        <v>279</v>
      </c>
      <c r="G45" s="16"/>
      <c r="O45" s="22"/>
    </row>
    <row r="46" spans="1:15" ht="12.75" customHeight="1" x14ac:dyDescent="0.2">
      <c r="A46" s="12"/>
      <c r="O46" s="22"/>
    </row>
    <row r="47" spans="1:15" ht="12.75" customHeight="1" x14ac:dyDescent="0.2">
      <c r="A47" s="12"/>
      <c r="B47" s="1" t="s">
        <v>280</v>
      </c>
      <c r="G47" s="16"/>
      <c r="O47" s="22"/>
    </row>
    <row r="48" spans="1:15" ht="12.75" customHeight="1" x14ac:dyDescent="0.2">
      <c r="A48" s="12"/>
      <c r="O48" s="22"/>
    </row>
    <row r="49" spans="1:15" ht="14.25" x14ac:dyDescent="0.2">
      <c r="A49" s="12"/>
      <c r="B49" s="127" t="s">
        <v>281</v>
      </c>
      <c r="C49" s="127"/>
      <c r="D49" s="127"/>
      <c r="E49" s="127"/>
      <c r="F49" s="128"/>
      <c r="G49" s="113"/>
      <c r="O49" s="22"/>
    </row>
    <row r="50" spans="1:15" ht="12.75" customHeight="1" thickBot="1" x14ac:dyDescent="0.2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4"/>
    </row>
  </sheetData>
  <sheetProtection selectLockedCells="1"/>
  <protectedRanges>
    <protectedRange password="C3E1" sqref="C11:F11" name="Range1_1"/>
    <protectedRange password="C3E1" sqref="C12:F12" name="Range1_2"/>
    <protectedRange password="C3E1" sqref="C13:F14" name="Range1_3"/>
    <protectedRange password="C3E1" sqref="C25:E26 C28:E28 I25:K26 M2:O4 M13:O14" name="Range1_5"/>
    <protectedRange password="C3E1" sqref="B33 B40" name="Range2_1"/>
    <protectedRange password="C3E1" sqref="E33 E40" name="Range2_2"/>
    <protectedRange password="C3E1" sqref="E36" name="Range2_3"/>
  </protectedRanges>
  <mergeCells count="39">
    <mergeCell ref="A1:O1"/>
    <mergeCell ref="A2:B2"/>
    <mergeCell ref="C2:I2"/>
    <mergeCell ref="K2:L2"/>
    <mergeCell ref="A3:B3"/>
    <mergeCell ref="C3:I3"/>
    <mergeCell ref="K3:L3"/>
    <mergeCell ref="A4:B4"/>
    <mergeCell ref="C4:I4"/>
    <mergeCell ref="K5:O5"/>
    <mergeCell ref="A6:B6"/>
    <mergeCell ref="C6:E6"/>
    <mergeCell ref="G6:I6"/>
    <mergeCell ref="K6:L6"/>
    <mergeCell ref="A16:O16"/>
    <mergeCell ref="A7:B7"/>
    <mergeCell ref="E7:F7"/>
    <mergeCell ref="G7:I7"/>
    <mergeCell ref="A9:I9"/>
    <mergeCell ref="D10:H10"/>
    <mergeCell ref="A11:B11"/>
    <mergeCell ref="C11:F11"/>
    <mergeCell ref="H11:I14"/>
    <mergeCell ref="A12:B12"/>
    <mergeCell ref="C12:F12"/>
    <mergeCell ref="A13:B13"/>
    <mergeCell ref="C13:F13"/>
    <mergeCell ref="A14:B14"/>
    <mergeCell ref="C14:F14"/>
    <mergeCell ref="A15:H15"/>
    <mergeCell ref="E40:I40"/>
    <mergeCell ref="A43:O43"/>
    <mergeCell ref="B49:F49"/>
    <mergeCell ref="B18:G18"/>
    <mergeCell ref="A23:O23"/>
    <mergeCell ref="A28:B28"/>
    <mergeCell ref="A30:O30"/>
    <mergeCell ref="E33:I33"/>
    <mergeCell ref="E36:I36"/>
  </mergeCells>
  <conditionalFormatting sqref="A18:A21">
    <cfRule type="cellIs" dxfId="31" priority="13" stopIfTrue="1" operator="equal">
      <formula>""</formula>
    </cfRule>
  </conditionalFormatting>
  <conditionalFormatting sqref="B33">
    <cfRule type="containsBlanks" dxfId="30" priority="43" stopIfTrue="1">
      <formula>LEN(TRIM(B33))=0</formula>
    </cfRule>
  </conditionalFormatting>
  <conditionalFormatting sqref="B40">
    <cfRule type="containsBlanks" dxfId="29" priority="46" stopIfTrue="1">
      <formula>LEN(TRIM(B40))=0</formula>
    </cfRule>
  </conditionalFormatting>
  <conditionalFormatting sqref="C25:E26">
    <cfRule type="containsBlanks" dxfId="28" priority="39" stopIfTrue="1">
      <formula>LEN(TRIM(C25))=0</formula>
    </cfRule>
  </conditionalFormatting>
  <conditionalFormatting sqref="C28:E28">
    <cfRule type="containsBlanks" dxfId="27" priority="42" stopIfTrue="1">
      <formula>LEN(TRIM(C28))=0</formula>
    </cfRule>
  </conditionalFormatting>
  <conditionalFormatting sqref="C11:F14">
    <cfRule type="containsBlanks" dxfId="26" priority="33" stopIfTrue="1">
      <formula>LEN(TRIM(C11))=0</formula>
    </cfRule>
  </conditionalFormatting>
  <conditionalFormatting sqref="C2:I2 A7:B7 D7 G7:H7 O7:O10">
    <cfRule type="cellIs" dxfId="25" priority="29" stopIfTrue="1" operator="equal">
      <formula>""</formula>
    </cfRule>
  </conditionalFormatting>
  <conditionalFormatting sqref="E33:I33">
    <cfRule type="containsBlanks" dxfId="24" priority="44" stopIfTrue="1">
      <formula>LEN(TRIM(E33))=0</formula>
    </cfRule>
  </conditionalFormatting>
  <conditionalFormatting sqref="E36:I36">
    <cfRule type="containsBlanks" dxfId="23" priority="45" stopIfTrue="1">
      <formula>LEN(TRIM(E36))=0</formula>
    </cfRule>
  </conditionalFormatting>
  <conditionalFormatting sqref="E40:I40">
    <cfRule type="containsBlanks" dxfId="22" priority="47" stopIfTrue="1">
      <formula>LEN(TRIM(E40))=0</formula>
    </cfRule>
  </conditionalFormatting>
  <conditionalFormatting sqref="G45">
    <cfRule type="cellIs" dxfId="21" priority="18" stopIfTrue="1" operator="equal">
      <formula>""</formula>
    </cfRule>
    <cfRule type="containsBlanks" dxfId="20" priority="19" stopIfTrue="1">
      <formula>LEN(TRIM(G45))=0</formula>
    </cfRule>
  </conditionalFormatting>
  <conditionalFormatting sqref="G47">
    <cfRule type="cellIs" dxfId="19" priority="11" stopIfTrue="1" operator="equal">
      <formula>""</formula>
    </cfRule>
    <cfRule type="containsBlanks" dxfId="18" priority="12" stopIfTrue="1">
      <formula>LEN(TRIM(G47))=0</formula>
    </cfRule>
  </conditionalFormatting>
  <conditionalFormatting sqref="G49">
    <cfRule type="cellIs" dxfId="17" priority="9" stopIfTrue="1" operator="equal">
      <formula>""</formula>
    </cfRule>
    <cfRule type="containsBlanks" dxfId="16" priority="10" stopIfTrue="1">
      <formula>LEN(TRIM(G49))=0</formula>
    </cfRule>
  </conditionalFormatting>
  <conditionalFormatting sqref="H11:I14">
    <cfRule type="containsBlanks" dxfId="15" priority="36" stopIfTrue="1">
      <formula>LEN(TRIM(H11))=0</formula>
    </cfRule>
  </conditionalFormatting>
  <conditionalFormatting sqref="I25:K26">
    <cfRule type="containsBlanks" dxfId="14" priority="40" stopIfTrue="1">
      <formula>LEN(TRIM(I25))=0</formula>
    </cfRule>
  </conditionalFormatting>
  <conditionalFormatting sqref="M2:O4">
    <cfRule type="containsBlanks" dxfId="13" priority="30" stopIfTrue="1">
      <formula>LEN(TRIM(M2))=0</formula>
    </cfRule>
  </conditionalFormatting>
  <conditionalFormatting sqref="M13:O14">
    <cfRule type="containsBlanks" dxfId="12" priority="37" stopIfTrue="1">
      <formula>LEN(TRIM(M13))=0</formula>
    </cfRule>
  </conditionalFormatting>
  <dataValidations count="14">
    <dataValidation type="list" allowBlank="1" showInputMessage="1" showErrorMessage="1" prompt="Select Approriate Table" sqref="E33:I33 E40:I40" xr:uid="{00000000-0002-0000-0000-000000000000}">
      <formula1>CLEAR_TABLE_TYPE</formula1>
    </dataValidation>
    <dataValidation allowBlank="1" showInputMessage="1" showErrorMessage="1" prompt="Email Address" sqref="C14:D14" xr:uid="{00000000-0002-0000-0000-000001000000}"/>
    <dataValidation allowBlank="1" showInputMessage="1" showErrorMessage="1" prompt="Phone Number" sqref="C13:D13" xr:uid="{00000000-0002-0000-0000-000002000000}"/>
    <dataValidation allowBlank="1" showInputMessage="1" showErrorMessage="1" prompt="Contact Person's Title" sqref="C12:D12" xr:uid="{00000000-0002-0000-0000-000003000000}"/>
    <dataValidation allowBlank="1" showInputMessage="1" showErrorMessage="1" prompt="Type Name of Contact Person" sqref="C11:D11" xr:uid="{00000000-0002-0000-0000-000004000000}"/>
    <dataValidation showErrorMessage="1" sqref="A12" xr:uid="{00000000-0002-0000-0000-000005000000}"/>
    <dataValidation type="list" showInputMessage="1" showErrorMessage="1" prompt="Select Proposed Filing Type" sqref="G7:I7" xr:uid="{00000000-0002-0000-0000-000006000000}">
      <formula1>filingtypes</formula1>
    </dataValidation>
    <dataValidation type="list" allowBlank="1" showInputMessage="1" showErrorMessage="1" prompt="Select Company" sqref="C2:I2" xr:uid="{00000000-0002-0000-0000-000007000000}">
      <formula1>Company</formula1>
    </dataValidation>
    <dataValidation type="list" showInputMessage="1" showErrorMessage="1" prompt="Type of Vehicle for which this filing is being made" sqref="A7:B7" xr:uid="{00000000-0002-0000-0000-000008000000}">
      <formula1>Type</formula1>
    </dataValidation>
    <dataValidation allowBlank="1" showInputMessage="1" showErrorMessage="1" prompt="Input Overall Average Change in Rates" sqref="D7" xr:uid="{00000000-0002-0000-0000-000009000000}"/>
    <dataValidation type="list" allowBlank="1" showInputMessage="1" showErrorMessage="1" prompt="Select Month " sqref="N2:N4 J25:J26 D25:D26 D28 N13:N14" xr:uid="{00000000-0002-0000-0000-00000A000000}">
      <formula1>Month</formula1>
    </dataValidation>
    <dataValidation type="list" allowBlank="1" showInputMessage="1" showErrorMessage="1" prompt="Select Year" sqref="M6 I25:I26 M2:M4 B40 C28 C25:C26 B33 M13:M14" xr:uid="{00000000-0002-0000-0000-00000B000000}">
      <formula1>Year</formula1>
    </dataValidation>
    <dataValidation type="list" allowBlank="1" showInputMessage="1" showErrorMessage="1" prompt="Select Day " sqref="O2:O4 K25:K26 E25:E26 E28 O13:O14" xr:uid="{00000000-0002-0000-0000-00000C000000}">
      <formula1>Day</formula1>
    </dataValidation>
    <dataValidation type="list" showInputMessage="1" showErrorMessage="1" prompt="Yes/No" sqref="O7:O10 A18:A21 G45 G47 G49" xr:uid="{00000000-0002-0000-0000-00000D000000}">
      <formula1>Selection</formula1>
    </dataValidation>
  </dataValidations>
  <printOptions horizontalCentered="1"/>
  <pageMargins left="0.23622047244094499" right="0.23622047244094499" top="0.55118110236220497" bottom="0.55118110236220497" header="0.15748031496063" footer="0.27559055118110198"/>
  <pageSetup scale="53" fitToHeight="0" orientation="portrait" r:id="rId1"/>
  <headerFooter differentOddEven="1" scaleWithDoc="0" alignWithMargins="0"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0"/>
  <sheetViews>
    <sheetView showGridLines="0" topLeftCell="A15" zoomScale="95" zoomScaleNormal="95" zoomScaleSheetLayoutView="50" workbookViewId="0">
      <selection activeCell="K80" sqref="K80"/>
    </sheetView>
  </sheetViews>
  <sheetFormatPr defaultColWidth="9.140625" defaultRowHeight="12.75" customHeight="1" x14ac:dyDescent="0.2"/>
  <cols>
    <col min="1" max="1" width="12" style="1" customWidth="1"/>
    <col min="2" max="2" width="10.7109375" style="1" customWidth="1"/>
    <col min="3" max="3" width="12.85546875" style="1" customWidth="1"/>
    <col min="4" max="4" width="10.7109375" style="1" customWidth="1"/>
    <col min="5" max="5" width="11.28515625" style="1" customWidth="1"/>
    <col min="6" max="6" width="11.7109375" style="1" customWidth="1"/>
    <col min="7" max="7" width="14.85546875" style="1" customWidth="1"/>
    <col min="8" max="8" width="12.42578125" style="1" customWidth="1"/>
    <col min="9" max="9" width="13" style="1" customWidth="1"/>
    <col min="10" max="10" width="12.5703125" style="1" customWidth="1"/>
    <col min="11" max="11" width="12.42578125" style="1" customWidth="1"/>
    <col min="12" max="12" width="13" style="1" customWidth="1"/>
    <col min="13" max="13" width="11.42578125" style="1" customWidth="1"/>
    <col min="14" max="14" width="12" style="1" customWidth="1"/>
    <col min="15" max="15" width="12.42578125" style="1" customWidth="1"/>
    <col min="16" max="16384" width="9.140625" style="1"/>
  </cols>
  <sheetData>
    <row r="1" spans="1:19" ht="84.75" customHeight="1" thickBot="1" x14ac:dyDescent="0.25">
      <c r="A1" s="161" t="s">
        <v>277</v>
      </c>
      <c r="B1" s="162"/>
      <c r="C1" s="212"/>
      <c r="D1" s="212"/>
      <c r="E1" s="212"/>
      <c r="F1" s="212"/>
      <c r="G1" s="212"/>
      <c r="H1" s="212"/>
      <c r="I1" s="212"/>
      <c r="J1" s="162"/>
      <c r="K1" s="162"/>
      <c r="L1" s="162"/>
      <c r="M1" s="212"/>
      <c r="N1" s="212"/>
      <c r="O1" s="213"/>
    </row>
    <row r="2" spans="1:19" ht="24" customHeight="1" x14ac:dyDescent="0.25">
      <c r="A2" s="150" t="s">
        <v>0</v>
      </c>
      <c r="B2" s="151"/>
      <c r="C2" s="214" t="s">
        <v>272</v>
      </c>
      <c r="D2" s="215"/>
      <c r="E2" s="215"/>
      <c r="F2" s="215"/>
      <c r="G2" s="215"/>
      <c r="H2" s="215"/>
      <c r="I2" s="216"/>
      <c r="K2" s="165" t="s">
        <v>1</v>
      </c>
      <c r="L2" s="166"/>
      <c r="M2" s="120" t="str">
        <f>IF(+'155G CLEAR - Non Confidential'!M2&lt;&gt;"",+'155G CLEAR - Non Confidential'!M2,"")</f>
        <v/>
      </c>
      <c r="N2" s="120" t="str">
        <f>IF(+'155G CLEAR - Non Confidential'!N2&lt;&gt;"",+'155G CLEAR - Non Confidential'!N2,"")</f>
        <v/>
      </c>
      <c r="O2" s="120" t="str">
        <f>IF(+'155G CLEAR - Non Confidential'!O2&lt;&gt;"",+'155G CLEAR - Non Confidential'!O2,"")</f>
        <v/>
      </c>
    </row>
    <row r="3" spans="1:19" ht="15.75" customHeight="1" x14ac:dyDescent="0.25">
      <c r="A3" s="167" t="s">
        <v>2</v>
      </c>
      <c r="B3" s="157"/>
      <c r="C3" s="145" t="s">
        <v>3</v>
      </c>
      <c r="D3" s="129"/>
      <c r="E3" s="129"/>
      <c r="F3" s="129"/>
      <c r="G3" s="129"/>
      <c r="H3" s="129"/>
      <c r="I3" s="129"/>
      <c r="K3" s="151" t="s">
        <v>4</v>
      </c>
      <c r="L3" s="168"/>
      <c r="M3" s="120" t="str">
        <f>IF(+'155G CLEAR - Non Confidential'!M3&lt;&gt;"",+'155G CLEAR - Non Confidential'!M3,"")</f>
        <v/>
      </c>
      <c r="N3" s="120" t="str">
        <f>IF(+'155G CLEAR - Non Confidential'!N3&lt;&gt;"",+'155G CLEAR - Non Confidential'!N3,"")</f>
        <v/>
      </c>
      <c r="O3" s="120" t="str">
        <f>IF(+'155G CLEAR - Non Confidential'!O3&lt;&gt;"",+'155G CLEAR - Non Confidential'!O3,"")</f>
        <v/>
      </c>
    </row>
    <row r="4" spans="1:19" ht="15.75" customHeight="1" x14ac:dyDescent="0.25">
      <c r="A4" s="150" t="s">
        <v>5</v>
      </c>
      <c r="B4" s="151"/>
      <c r="C4" s="152" t="str">
        <f>+'155G CLEAR - Non Confidential'!C4:I4</f>
        <v>&lt;use only if company not found in list above&gt;</v>
      </c>
      <c r="D4" s="152"/>
      <c r="E4" s="152"/>
      <c r="F4" s="152"/>
      <c r="G4" s="152"/>
      <c r="H4" s="152"/>
      <c r="I4" s="152"/>
      <c r="M4" s="120" t="str">
        <f>IF(+'155G CLEAR - Non Confidential'!M4&lt;&gt;"",+'155G CLEAR - Non Confidential'!M4,"")</f>
        <v/>
      </c>
      <c r="N4" s="120" t="str">
        <f>IF(+'155G CLEAR - Non Confidential'!N4&lt;&gt;"",+'155G CLEAR - Non Confidential'!N4,"")</f>
        <v/>
      </c>
      <c r="O4" s="120" t="str">
        <f>IF(+'155G CLEAR - Non Confidential'!O4&lt;&gt;"",+'155G CLEAR - Non Confidential'!O4,"")</f>
        <v/>
      </c>
      <c r="R4"/>
      <c r="S4"/>
    </row>
    <row r="5" spans="1:19" ht="15.75" customHeight="1" x14ac:dyDescent="0.25">
      <c r="A5" s="3"/>
      <c r="B5" s="4"/>
      <c r="C5" s="5"/>
      <c r="I5" s="5"/>
      <c r="K5" s="153" t="s">
        <v>7</v>
      </c>
      <c r="L5" s="153"/>
      <c r="M5" s="153"/>
      <c r="N5" s="153"/>
      <c r="O5" s="154"/>
      <c r="Q5" s="6"/>
      <c r="R5"/>
      <c r="S5"/>
    </row>
    <row r="6" spans="1:19" ht="15.75" customHeight="1" x14ac:dyDescent="0.25">
      <c r="A6" s="155" t="s">
        <v>8</v>
      </c>
      <c r="B6" s="130"/>
      <c r="C6" s="156" t="s">
        <v>9</v>
      </c>
      <c r="D6" s="157"/>
      <c r="E6" s="157"/>
      <c r="F6" s="7"/>
      <c r="G6" s="158" t="s">
        <v>10</v>
      </c>
      <c r="H6" s="159"/>
      <c r="I6" s="159"/>
      <c r="K6" s="160" t="s">
        <v>11</v>
      </c>
      <c r="L6" s="160"/>
      <c r="M6" s="8"/>
      <c r="N6" s="9"/>
      <c r="O6" s="10"/>
      <c r="Q6" s="6"/>
      <c r="R6"/>
      <c r="S6"/>
    </row>
    <row r="7" spans="1:19" ht="15.75" customHeight="1" x14ac:dyDescent="0.25">
      <c r="A7" s="205" t="s">
        <v>272</v>
      </c>
      <c r="B7" s="205"/>
      <c r="D7" s="120" t="str">
        <f>IF(+'155G CLEAR - Non Confidential'!D7&lt;&gt;"",+'155G CLEAR - Non Confidential'!D7,"")</f>
        <v/>
      </c>
      <c r="E7" s="129"/>
      <c r="F7" s="129"/>
      <c r="G7" s="206" t="s">
        <v>272</v>
      </c>
      <c r="H7" s="207"/>
      <c r="I7" s="208"/>
      <c r="K7" s="11" t="s">
        <v>12</v>
      </c>
      <c r="O7" s="120"/>
      <c r="Q7" s="6"/>
      <c r="R7"/>
      <c r="S7"/>
    </row>
    <row r="8" spans="1:19" ht="15.75" customHeight="1" x14ac:dyDescent="0.25">
      <c r="A8" s="3"/>
      <c r="B8" s="4"/>
      <c r="C8" s="5"/>
      <c r="D8" s="5"/>
      <c r="E8" s="5"/>
      <c r="F8" s="5"/>
      <c r="G8" s="5"/>
      <c r="H8" s="5"/>
      <c r="I8" s="5"/>
      <c r="K8" s="11" t="s">
        <v>13</v>
      </c>
      <c r="O8" s="120"/>
      <c r="Q8" s="6"/>
      <c r="R8"/>
      <c r="S8"/>
    </row>
    <row r="9" spans="1:19" ht="15.75" customHeight="1" x14ac:dyDescent="0.25">
      <c r="A9" s="12" t="s">
        <v>14</v>
      </c>
      <c r="D9" s="209" t="s">
        <v>272</v>
      </c>
      <c r="E9" s="210"/>
      <c r="F9" s="210"/>
      <c r="G9" s="210"/>
      <c r="H9" s="210"/>
      <c r="I9" s="210"/>
      <c r="J9" s="211"/>
      <c r="K9" s="6" t="s">
        <v>15</v>
      </c>
      <c r="O9" s="120"/>
      <c r="R9"/>
      <c r="S9"/>
    </row>
    <row r="10" spans="1:19" ht="15.75" customHeight="1" x14ac:dyDescent="0.25">
      <c r="A10" s="13"/>
      <c r="B10" s="14"/>
      <c r="C10" s="14"/>
      <c r="D10" s="143"/>
      <c r="E10" s="143"/>
      <c r="F10" s="143"/>
      <c r="G10" s="143"/>
      <c r="H10" s="143"/>
      <c r="J10" s="15"/>
      <c r="K10" s="11" t="s">
        <v>16</v>
      </c>
      <c r="O10" s="120"/>
    </row>
    <row r="11" spans="1:19" ht="15.75" customHeight="1" x14ac:dyDescent="0.25">
      <c r="A11" s="144" t="s">
        <v>17</v>
      </c>
      <c r="B11" s="145"/>
      <c r="C11" s="145"/>
      <c r="D11" s="195"/>
      <c r="E11" s="120" t="str">
        <f>IF(+'155G CLEAR - Non Confidential'!E11&lt;&gt;"",+'155G CLEAR - Non Confidential'!E11,"")</f>
        <v/>
      </c>
      <c r="K11" s="17"/>
      <c r="L11" s="17"/>
      <c r="M11" s="18"/>
      <c r="N11" s="18"/>
      <c r="O11" s="19"/>
    </row>
    <row r="12" spans="1:19" ht="15.75" customHeight="1" x14ac:dyDescent="0.25">
      <c r="A12" s="144" t="s">
        <v>18</v>
      </c>
      <c r="B12" s="145"/>
      <c r="C12" s="145"/>
      <c r="D12" s="195"/>
      <c r="E12" s="120" t="str">
        <f>IF(+'155G CLEAR - Non Confidential'!E12&lt;&gt;"",+'155G CLEAR - Non Confidential'!E12,"")</f>
        <v/>
      </c>
      <c r="H12" s="20"/>
      <c r="J12" s="15"/>
      <c r="K12" s="21" t="s">
        <v>19</v>
      </c>
      <c r="O12" s="22"/>
    </row>
    <row r="13" spans="1:19" ht="15.75" customHeight="1" x14ac:dyDescent="0.2">
      <c r="A13" s="144" t="s">
        <v>20</v>
      </c>
      <c r="B13" s="145"/>
      <c r="C13" s="145"/>
      <c r="D13" s="195"/>
      <c r="E13" s="120" t="str">
        <f>IF(+'155G CLEAR - Non Confidential'!E13&lt;&gt;"",+'155G CLEAR - Non Confidential'!E13,"")</f>
        <v/>
      </c>
      <c r="H13" s="6"/>
      <c r="J13" s="23"/>
      <c r="K13" s="1" t="s">
        <v>21</v>
      </c>
      <c r="L13" s="24"/>
      <c r="M13" s="120" t="str">
        <f>IF(+'155G CLEAR - Non Confidential'!M13&lt;&gt;"",+'155G CLEAR - Non Confidential'!M13,"")</f>
        <v/>
      </c>
      <c r="N13" s="120" t="str">
        <f>IF(+'155G CLEAR - Non Confidential'!N13&lt;&gt;"",+'155G CLEAR - Non Confidential'!N13,"")</f>
        <v/>
      </c>
      <c r="O13" s="120" t="str">
        <f>IF(+'155G CLEAR - Non Confidential'!O13&lt;&gt;"",+'155G CLEAR - Non Confidential'!O13,"")</f>
        <v/>
      </c>
    </row>
    <row r="14" spans="1:19" ht="15.6" customHeight="1" x14ac:dyDescent="0.2">
      <c r="F14" s="145" t="str">
        <f>IF(E12="Yes",IF(E13="No","Must be off-balanced if 1st time adopting AB Groups",""),"")</f>
        <v/>
      </c>
      <c r="G14" s="145"/>
      <c r="H14" s="145"/>
      <c r="I14" s="145"/>
      <c r="J14" s="145"/>
      <c r="K14" s="1" t="s">
        <v>22</v>
      </c>
      <c r="L14" s="23"/>
      <c r="M14" s="120" t="str">
        <f>IF(+'155G CLEAR - Non Confidential'!M14&lt;&gt;"",+'155G CLEAR - Non Confidential'!M14,"")</f>
        <v/>
      </c>
      <c r="N14" s="120" t="str">
        <f>IF(+'155G CLEAR - Non Confidential'!N14&lt;&gt;"",+'155G CLEAR - Non Confidential'!N14,"")</f>
        <v/>
      </c>
      <c r="O14" s="120" t="str">
        <f>IF(+'155G CLEAR - Non Confidential'!O14&lt;&gt;"",+'155G CLEAR - Non Confidential'!O14,"")</f>
        <v/>
      </c>
    </row>
    <row r="15" spans="1:19" ht="12.75" customHeight="1" x14ac:dyDescent="0.2">
      <c r="A15" s="149" t="s">
        <v>23</v>
      </c>
      <c r="B15" s="127"/>
      <c r="C15" s="127"/>
      <c r="D15" s="127"/>
      <c r="E15" s="127"/>
      <c r="F15" s="127"/>
      <c r="G15" s="127"/>
      <c r="H15" s="127"/>
      <c r="I15" s="120" t="str">
        <f>IF(+'155G CLEAR - Non Confidential'!I15&lt;&gt;"",+'155G CLEAR - Non Confidential'!I15,"")</f>
        <v/>
      </c>
      <c r="O15" s="22"/>
    </row>
    <row r="16" spans="1:19" ht="12.75" customHeight="1" x14ac:dyDescent="0.2">
      <c r="A16" s="196"/>
      <c r="B16" s="197"/>
      <c r="C16" s="197"/>
      <c r="D16" s="197"/>
      <c r="E16" s="197"/>
      <c r="F16" s="197"/>
      <c r="G16" s="197"/>
      <c r="H16" s="197"/>
      <c r="I16" s="26"/>
      <c r="O16" s="22"/>
    </row>
    <row r="17" spans="1:15" ht="15.75" customHeight="1" x14ac:dyDescent="0.25">
      <c r="A17" s="198" t="s">
        <v>24</v>
      </c>
      <c r="B17" s="199"/>
      <c r="C17" s="199"/>
      <c r="D17" s="199"/>
      <c r="E17" s="199"/>
      <c r="F17" s="199"/>
      <c r="G17" s="199"/>
      <c r="H17" s="199"/>
      <c r="I17" s="200"/>
      <c r="J17" s="199"/>
      <c r="K17" s="199"/>
      <c r="L17" s="199"/>
      <c r="M17" s="199"/>
      <c r="N17" s="199"/>
      <c r="O17" s="201"/>
    </row>
    <row r="18" spans="1:15" ht="15.75" customHeight="1" x14ac:dyDescent="0.25">
      <c r="A18" s="27"/>
      <c r="K18" s="17"/>
      <c r="L18" s="17"/>
      <c r="M18" s="17"/>
      <c r="N18" s="17"/>
      <c r="O18" s="28"/>
    </row>
    <row r="19" spans="1:15" ht="15.75" customHeight="1" x14ac:dyDescent="0.25">
      <c r="A19" s="29"/>
      <c r="B19" s="129" t="s">
        <v>25</v>
      </c>
      <c r="C19" s="129"/>
      <c r="D19" s="129"/>
      <c r="E19" s="130"/>
      <c r="F19" s="130"/>
      <c r="G19" s="130"/>
      <c r="K19" s="1" t="s">
        <v>26</v>
      </c>
      <c r="O19" s="22"/>
    </row>
    <row r="20" spans="1:15" ht="15.75" customHeight="1" thickBot="1" x14ac:dyDescent="0.25">
      <c r="A20" s="30"/>
      <c r="B20" s="31"/>
      <c r="C20" s="31"/>
      <c r="D20" s="31"/>
      <c r="E20" s="31"/>
      <c r="F20" s="31"/>
      <c r="G20" s="31"/>
      <c r="H20" s="32"/>
      <c r="I20" s="31"/>
      <c r="J20" s="33"/>
      <c r="K20" s="33"/>
      <c r="L20" s="31"/>
      <c r="M20" s="31"/>
      <c r="N20" s="31"/>
      <c r="O20" s="34"/>
    </row>
    <row r="23" spans="1:15" ht="12.75" customHeight="1" x14ac:dyDescent="0.25">
      <c r="A23" s="198" t="s">
        <v>27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01"/>
    </row>
    <row r="24" spans="1:15" ht="12.75" customHeight="1" x14ac:dyDescent="0.25">
      <c r="A24" s="35" t="s">
        <v>28</v>
      </c>
      <c r="B24" s="36"/>
      <c r="C24" s="36"/>
      <c r="D24" s="1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</row>
    <row r="25" spans="1:15" ht="12.75" customHeight="1" x14ac:dyDescent="0.25">
      <c r="A25" s="35" t="s">
        <v>29</v>
      </c>
      <c r="B25" s="36"/>
      <c r="C25" s="36"/>
      <c r="D25" s="1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</row>
    <row r="26" spans="1:15" ht="12.75" customHeigh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</row>
    <row r="27" spans="1:15" ht="12.75" customHeight="1" x14ac:dyDescent="0.25">
      <c r="A27" s="38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</row>
    <row r="28" spans="1:15" ht="12.75" customHeight="1" x14ac:dyDescent="0.25">
      <c r="A28" s="27"/>
      <c r="B28" s="21" t="s">
        <v>31</v>
      </c>
      <c r="E28" s="16"/>
      <c r="G28" s="21" t="s">
        <v>32</v>
      </c>
      <c r="I28" s="39"/>
      <c r="O28" s="22"/>
    </row>
    <row r="29" spans="1:15" ht="12.75" customHeight="1" x14ac:dyDescent="0.25">
      <c r="A29" s="27"/>
      <c r="B29" s="129" t="s">
        <v>33</v>
      </c>
      <c r="C29" s="129"/>
      <c r="D29" s="129"/>
      <c r="E29" s="16"/>
      <c r="G29" s="1" t="s">
        <v>34</v>
      </c>
      <c r="I29" s="16"/>
      <c r="O29" s="22"/>
    </row>
    <row r="30" spans="1:15" ht="12.75" customHeight="1" x14ac:dyDescent="0.25">
      <c r="A30" s="27"/>
      <c r="B30" s="129" t="s">
        <v>35</v>
      </c>
      <c r="C30" s="129"/>
      <c r="D30" s="129"/>
      <c r="E30" s="16"/>
      <c r="G30" s="1" t="s">
        <v>35</v>
      </c>
      <c r="I30" s="16"/>
      <c r="J30" s="40"/>
      <c r="O30" s="22"/>
    </row>
    <row r="31" spans="1:15" ht="12.75" customHeight="1" x14ac:dyDescent="0.25">
      <c r="A31" s="27"/>
      <c r="B31" s="129" t="s">
        <v>36</v>
      </c>
      <c r="C31" s="129"/>
      <c r="D31" s="129"/>
      <c r="E31" s="16"/>
      <c r="J31" s="40"/>
      <c r="O31" s="22"/>
    </row>
    <row r="32" spans="1:15" ht="12.75" customHeight="1" x14ac:dyDescent="0.25">
      <c r="A32" s="27"/>
      <c r="O32" s="22"/>
    </row>
    <row r="33" spans="1:15" ht="12.75" customHeight="1" x14ac:dyDescent="0.25">
      <c r="A33" s="202" t="s">
        <v>37</v>
      </c>
      <c r="B33" s="203"/>
      <c r="C33" s="203"/>
      <c r="D33" s="203"/>
      <c r="E33" s="203"/>
      <c r="F33" s="204"/>
      <c r="G33" s="204"/>
      <c r="H33" s="204"/>
      <c r="I33" s="204"/>
      <c r="J33" s="204"/>
      <c r="K33" s="204"/>
      <c r="O33" s="22"/>
    </row>
    <row r="34" spans="1:15" ht="15" x14ac:dyDescent="0.25">
      <c r="A34" s="12"/>
      <c r="D34" s="41"/>
      <c r="E34" s="42"/>
      <c r="J34" s="43"/>
      <c r="K34" s="43"/>
      <c r="O34" s="22"/>
    </row>
    <row r="35" spans="1:15" ht="15" x14ac:dyDescent="0.25">
      <c r="A35" s="12"/>
      <c r="E35" s="192" t="s">
        <v>38</v>
      </c>
      <c r="F35" s="193"/>
      <c r="G35" s="193"/>
      <c r="H35" s="193"/>
      <c r="I35" s="194"/>
      <c r="J35" s="43"/>
      <c r="K35" s="43"/>
      <c r="O35" s="22"/>
    </row>
    <row r="36" spans="1:15" ht="15" x14ac:dyDescent="0.25">
      <c r="A36" s="12"/>
      <c r="E36" s="44" t="s">
        <v>39</v>
      </c>
      <c r="F36" s="45"/>
      <c r="G36" s="46"/>
      <c r="H36" s="47" t="s">
        <v>40</v>
      </c>
      <c r="I36" s="47" t="s">
        <v>41</v>
      </c>
      <c r="J36" s="48"/>
      <c r="K36" s="48"/>
      <c r="O36" s="22"/>
    </row>
    <row r="37" spans="1:15" ht="14.25" x14ac:dyDescent="0.2">
      <c r="A37" s="12"/>
      <c r="E37" s="44" t="s">
        <v>42</v>
      </c>
      <c r="F37" s="45"/>
      <c r="G37" s="46"/>
      <c r="H37" s="118"/>
      <c r="I37" s="119" t="str">
        <f>IF(H$48&lt;&gt;0,H37/H$48,"")</f>
        <v/>
      </c>
      <c r="O37" s="22"/>
    </row>
    <row r="38" spans="1:15" ht="14.25" x14ac:dyDescent="0.2">
      <c r="A38" s="12"/>
      <c r="E38" s="44" t="s">
        <v>43</v>
      </c>
      <c r="F38" s="45"/>
      <c r="G38" s="46"/>
      <c r="H38" s="118"/>
      <c r="I38" s="119" t="str">
        <f t="shared" ref="I38:I47" si="0">IF(H$48&lt;&gt;0,H38/H$48,"")</f>
        <v/>
      </c>
      <c r="O38" s="22"/>
    </row>
    <row r="39" spans="1:15" ht="14.25" x14ac:dyDescent="0.2">
      <c r="A39" s="12"/>
      <c r="E39" s="44" t="s">
        <v>44</v>
      </c>
      <c r="F39" s="45"/>
      <c r="G39" s="46"/>
      <c r="H39" s="118"/>
      <c r="I39" s="119" t="str">
        <f t="shared" si="0"/>
        <v/>
      </c>
      <c r="J39" s="43"/>
      <c r="K39" s="43"/>
      <c r="O39" s="22"/>
    </row>
    <row r="40" spans="1:15" ht="14.25" x14ac:dyDescent="0.2">
      <c r="A40" s="12"/>
      <c r="E40" s="44" t="s">
        <v>45</v>
      </c>
      <c r="F40" s="45"/>
      <c r="G40" s="46"/>
      <c r="H40" s="118"/>
      <c r="I40" s="119" t="str">
        <f t="shared" si="0"/>
        <v/>
      </c>
      <c r="J40" s="43"/>
      <c r="K40" s="43"/>
      <c r="O40" s="22"/>
    </row>
    <row r="41" spans="1:15" ht="15" x14ac:dyDescent="0.25">
      <c r="A41" s="27"/>
      <c r="E41" s="44" t="s">
        <v>46</v>
      </c>
      <c r="F41" s="45"/>
      <c r="G41" s="46"/>
      <c r="H41" s="118"/>
      <c r="I41" s="119" t="str">
        <f t="shared" si="0"/>
        <v/>
      </c>
      <c r="J41" s="43"/>
      <c r="K41" s="43"/>
      <c r="O41" s="22"/>
    </row>
    <row r="42" spans="1:15" ht="14.25" x14ac:dyDescent="0.2">
      <c r="A42" s="49"/>
      <c r="E42" s="44" t="s">
        <v>47</v>
      </c>
      <c r="F42" s="45"/>
      <c r="G42" s="46"/>
      <c r="H42" s="118"/>
      <c r="I42" s="119" t="str">
        <f t="shared" si="0"/>
        <v/>
      </c>
      <c r="J42" s="43"/>
      <c r="K42" s="43"/>
      <c r="O42" s="22"/>
    </row>
    <row r="43" spans="1:15" ht="14.25" x14ac:dyDescent="0.2">
      <c r="A43" s="12"/>
      <c r="E43" s="44" t="s">
        <v>48</v>
      </c>
      <c r="F43" s="45"/>
      <c r="G43" s="46"/>
      <c r="H43" s="118"/>
      <c r="I43" s="119" t="str">
        <f t="shared" si="0"/>
        <v/>
      </c>
      <c r="J43" s="43"/>
      <c r="K43" s="43"/>
      <c r="O43" s="22"/>
    </row>
    <row r="44" spans="1:15" ht="14.25" x14ac:dyDescent="0.2">
      <c r="A44" s="12"/>
      <c r="E44" s="44" t="s">
        <v>49</v>
      </c>
      <c r="F44" s="45"/>
      <c r="G44" s="46"/>
      <c r="H44" s="118"/>
      <c r="I44" s="119" t="str">
        <f t="shared" si="0"/>
        <v/>
      </c>
      <c r="J44" s="43"/>
      <c r="K44" s="43"/>
      <c r="O44" s="22"/>
    </row>
    <row r="45" spans="1:15" ht="14.25" x14ac:dyDescent="0.2">
      <c r="A45" s="12"/>
      <c r="E45" s="44" t="s">
        <v>50</v>
      </c>
      <c r="F45" s="45"/>
      <c r="G45" s="46"/>
      <c r="H45" s="118"/>
      <c r="I45" s="119" t="str">
        <f t="shared" si="0"/>
        <v/>
      </c>
      <c r="J45" s="43"/>
      <c r="K45" s="43"/>
      <c r="O45" s="22"/>
    </row>
    <row r="46" spans="1:15" ht="14.25" x14ac:dyDescent="0.2">
      <c r="A46" s="12"/>
      <c r="E46" s="44" t="s">
        <v>51</v>
      </c>
      <c r="F46" s="45"/>
      <c r="G46" s="46"/>
      <c r="H46" s="118"/>
      <c r="I46" s="119" t="str">
        <f t="shared" si="0"/>
        <v/>
      </c>
      <c r="J46" s="43"/>
      <c r="K46" s="43"/>
      <c r="O46" s="22"/>
    </row>
    <row r="47" spans="1:15" ht="14.25" x14ac:dyDescent="0.2">
      <c r="A47" s="12"/>
      <c r="E47" s="44" t="s">
        <v>52</v>
      </c>
      <c r="F47" s="45"/>
      <c r="G47" s="46"/>
      <c r="H47" s="118"/>
      <c r="I47" s="119" t="str">
        <f t="shared" si="0"/>
        <v/>
      </c>
      <c r="J47" s="43"/>
      <c r="K47" s="43"/>
      <c r="L47" s="6"/>
      <c r="M47" s="6"/>
      <c r="N47" s="6"/>
      <c r="O47" s="50"/>
    </row>
    <row r="48" spans="1:15" ht="15" x14ac:dyDescent="0.25">
      <c r="A48" s="12"/>
      <c r="E48" s="51" t="s">
        <v>53</v>
      </c>
      <c r="F48" s="45"/>
      <c r="G48" s="46"/>
      <c r="H48" s="52">
        <f>SUM(H37:H47)</f>
        <v>0</v>
      </c>
      <c r="I48" s="53">
        <f>SUM(I37:I47)</f>
        <v>0</v>
      </c>
      <c r="J48" s="43"/>
      <c r="K48" s="43"/>
      <c r="L48" s="6"/>
      <c r="M48" s="6"/>
      <c r="N48" s="6"/>
      <c r="O48" s="50"/>
    </row>
    <row r="49" spans="1:15" ht="14.25" x14ac:dyDescent="0.2">
      <c r="A49" s="54"/>
      <c r="O49" s="50"/>
    </row>
    <row r="50" spans="1:15" ht="12.75" customHeight="1" x14ac:dyDescent="0.25">
      <c r="A50" s="124" t="s">
        <v>54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</row>
    <row r="51" spans="1:15" ht="12.75" customHeight="1" x14ac:dyDescent="0.25">
      <c r="A51" s="55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</row>
    <row r="52" spans="1:15" ht="12.75" customHeight="1" x14ac:dyDescent="0.25">
      <c r="A52" s="56" t="s">
        <v>55</v>
      </c>
      <c r="F52" s="57"/>
      <c r="G52" s="57"/>
      <c r="H52" s="57"/>
      <c r="I52" s="58"/>
      <c r="L52" s="6"/>
      <c r="M52" s="6"/>
      <c r="N52" s="6"/>
      <c r="O52" s="50"/>
    </row>
    <row r="53" spans="1:15" ht="12.75" customHeight="1" x14ac:dyDescent="0.25">
      <c r="A53" s="59"/>
      <c r="C53" s="20"/>
      <c r="G53" s="21"/>
      <c r="H53"/>
      <c r="I53"/>
      <c r="L53" s="11"/>
      <c r="M53" s="11"/>
      <c r="N53" s="11"/>
      <c r="O53" s="60"/>
    </row>
    <row r="54" spans="1:15" ht="12.75" customHeight="1" x14ac:dyDescent="0.25">
      <c r="A54" s="51" t="s">
        <v>56</v>
      </c>
      <c r="B54" s="46"/>
      <c r="C54" s="61"/>
      <c r="D54" s="61"/>
      <c r="E54" s="61"/>
      <c r="F54" s="1" t="s">
        <v>57</v>
      </c>
      <c r="J54"/>
      <c r="O54" s="22"/>
    </row>
    <row r="55" spans="1:15" ht="12.75" customHeight="1" x14ac:dyDescent="0.25">
      <c r="A55" s="62" t="s">
        <v>58</v>
      </c>
      <c r="B55" s="63"/>
      <c r="C55" s="64"/>
      <c r="D55" s="64"/>
      <c r="E55" s="64"/>
      <c r="J55" s="18"/>
      <c r="O55" s="22"/>
    </row>
    <row r="56" spans="1:15" ht="12.75" customHeight="1" x14ac:dyDescent="0.2">
      <c r="A56" s="44" t="s">
        <v>59</v>
      </c>
      <c r="B56" s="46"/>
      <c r="C56" s="64"/>
      <c r="D56" s="64"/>
      <c r="E56" s="64"/>
      <c r="J56" s="65"/>
      <c r="L56" s="6"/>
      <c r="M56" s="6"/>
      <c r="O56" s="22"/>
    </row>
    <row r="57" spans="1:15" ht="12.75" customHeight="1" x14ac:dyDescent="0.2">
      <c r="A57" s="44" t="s">
        <v>60</v>
      </c>
      <c r="B57" s="46"/>
      <c r="C57" s="64"/>
      <c r="D57" s="64"/>
      <c r="E57" s="64"/>
      <c r="J57" s="65"/>
      <c r="L57" s="6"/>
      <c r="M57" s="6"/>
      <c r="O57" s="22"/>
    </row>
    <row r="58" spans="1:15" ht="12.75" customHeight="1" x14ac:dyDescent="0.2">
      <c r="A58" s="44" t="s">
        <v>61</v>
      </c>
      <c r="B58" s="46"/>
      <c r="C58" s="64"/>
      <c r="D58" s="64"/>
      <c r="E58" s="64"/>
      <c r="J58" s="65"/>
      <c r="L58" s="6"/>
      <c r="M58" s="6"/>
      <c r="O58" s="22"/>
    </row>
    <row r="59" spans="1:15" ht="12.75" hidden="1" customHeight="1" x14ac:dyDescent="0.2">
      <c r="A59" s="44" t="s">
        <v>62</v>
      </c>
      <c r="B59" s="46"/>
      <c r="C59" s="64"/>
      <c r="D59" s="64"/>
      <c r="E59" s="64"/>
      <c r="J59" s="65"/>
      <c r="L59" s="6"/>
      <c r="M59" s="6"/>
      <c r="O59" s="22"/>
    </row>
    <row r="60" spans="1:15" ht="12.75" customHeight="1" x14ac:dyDescent="0.2">
      <c r="A60" s="44" t="s">
        <v>63</v>
      </c>
      <c r="B60" s="46"/>
      <c r="C60" s="64"/>
      <c r="D60" s="64"/>
      <c r="E60" s="64"/>
      <c r="J60" s="65"/>
      <c r="L60" s="6"/>
      <c r="M60" s="6"/>
      <c r="O60" s="22"/>
    </row>
    <row r="61" spans="1:15" ht="14.25" x14ac:dyDescent="0.2">
      <c r="A61" s="44" t="s">
        <v>62</v>
      </c>
      <c r="B61" s="46"/>
      <c r="C61" s="64"/>
      <c r="D61" s="64"/>
      <c r="E61" s="64"/>
      <c r="J61" s="65"/>
      <c r="L61" s="6"/>
      <c r="M61" s="6"/>
      <c r="O61" s="22"/>
    </row>
    <row r="62" spans="1:15" ht="15" customHeight="1" thickBot="1" x14ac:dyDescent="0.25">
      <c r="A62" s="66"/>
      <c r="O62" s="22"/>
    </row>
    <row r="63" spans="1:15" ht="12" customHeight="1" x14ac:dyDescent="0.2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</row>
    <row r="64" spans="1:15" ht="12.6" hidden="1" customHeight="1" x14ac:dyDescent="0.2">
      <c r="A64" s="12"/>
      <c r="O64" s="22"/>
    </row>
    <row r="65" spans="1:15" ht="12.6" hidden="1" customHeight="1" x14ac:dyDescent="0.2">
      <c r="A65" s="12"/>
      <c r="O65" s="22"/>
    </row>
    <row r="66" spans="1:15" ht="12.75" customHeight="1" x14ac:dyDescent="0.2">
      <c r="A66" s="12"/>
      <c r="O66" s="22"/>
    </row>
    <row r="67" spans="1:15" ht="12.75" customHeight="1" x14ac:dyDescent="0.25">
      <c r="A67" s="124" t="s">
        <v>64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6"/>
    </row>
    <row r="68" spans="1:15" ht="12.75" customHeight="1" x14ac:dyDescent="0.2">
      <c r="A68" s="12"/>
      <c r="O68" s="22"/>
    </row>
    <row r="69" spans="1:15" ht="15.75" x14ac:dyDescent="0.2">
      <c r="A69" s="12"/>
      <c r="B69" s="70"/>
      <c r="E69" s="71"/>
      <c r="F69" s="189"/>
      <c r="H69" s="70"/>
      <c r="I69" s="72"/>
      <c r="O69" s="22"/>
    </row>
    <row r="70" spans="1:15" ht="42.6" customHeight="1" x14ac:dyDescent="0.2">
      <c r="A70" s="73"/>
      <c r="B70" s="70"/>
      <c r="E70" s="71" t="s">
        <v>65</v>
      </c>
      <c r="F70" s="189"/>
      <c r="G70" s="71" t="s">
        <v>66</v>
      </c>
      <c r="H70" s="70"/>
      <c r="I70" s="74" t="s">
        <v>67</v>
      </c>
      <c r="O70" s="22"/>
    </row>
    <row r="71" spans="1:15" ht="15" x14ac:dyDescent="0.2">
      <c r="A71" s="73"/>
      <c r="B71" s="70"/>
      <c r="E71" s="75"/>
      <c r="F71" s="189"/>
      <c r="G71" s="71" t="s">
        <v>68</v>
      </c>
      <c r="H71" s="70"/>
      <c r="I71" s="76" t="s">
        <v>69</v>
      </c>
      <c r="O71" s="22"/>
    </row>
    <row r="72" spans="1:15" ht="15.75" thickBot="1" x14ac:dyDescent="0.25">
      <c r="A72" s="190" t="s">
        <v>70</v>
      </c>
      <c r="B72" s="191"/>
      <c r="C72" s="191"/>
      <c r="E72" s="77"/>
      <c r="F72" s="189"/>
      <c r="G72" s="78"/>
      <c r="H72" s="70"/>
      <c r="I72" s="77"/>
      <c r="O72" s="22"/>
    </row>
    <row r="73" spans="1:15" ht="15" customHeight="1" x14ac:dyDescent="0.2">
      <c r="A73" s="182" t="s">
        <v>71</v>
      </c>
      <c r="B73" s="183"/>
      <c r="C73" s="183"/>
      <c r="E73" s="71"/>
      <c r="F73" s="70"/>
      <c r="G73" s="71"/>
      <c r="H73" s="70"/>
      <c r="I73" s="74"/>
      <c r="O73" s="22"/>
    </row>
    <row r="74" spans="1:15" ht="14.25" x14ac:dyDescent="0.2">
      <c r="A74" s="182" t="s">
        <v>72</v>
      </c>
      <c r="B74" s="183"/>
      <c r="C74" s="183"/>
      <c r="E74" s="79"/>
      <c r="F74" s="80"/>
      <c r="G74" s="116"/>
      <c r="H74" s="81"/>
      <c r="I74" s="115"/>
      <c r="O74" s="22"/>
    </row>
    <row r="75" spans="1:15" ht="14.25" x14ac:dyDescent="0.2">
      <c r="A75" s="82" t="s">
        <v>73</v>
      </c>
      <c r="B75" s="83"/>
      <c r="C75" s="83"/>
      <c r="E75" s="79"/>
      <c r="F75" s="80"/>
      <c r="G75" s="116"/>
      <c r="H75" s="81"/>
      <c r="I75" s="115"/>
      <c r="O75" s="22"/>
    </row>
    <row r="76" spans="1:15" ht="14.25" x14ac:dyDescent="0.2">
      <c r="A76" s="1" t="s">
        <v>74</v>
      </c>
      <c r="E76" s="115"/>
      <c r="F76" s="80"/>
      <c r="G76" s="116"/>
      <c r="H76" s="81"/>
      <c r="I76" s="115"/>
      <c r="O76" s="22"/>
    </row>
    <row r="77" spans="1:15" ht="14.25" x14ac:dyDescent="0.2">
      <c r="A77" s="182" t="s">
        <v>63</v>
      </c>
      <c r="B77" s="183"/>
      <c r="C77" s="183"/>
      <c r="E77" s="115"/>
      <c r="F77" s="80"/>
      <c r="G77" s="116"/>
      <c r="H77" s="81"/>
      <c r="I77" s="115"/>
      <c r="O77" s="22"/>
    </row>
    <row r="78" spans="1:15" ht="14.25" customHeight="1" x14ac:dyDescent="0.2">
      <c r="A78" s="182" t="s">
        <v>75</v>
      </c>
      <c r="B78" s="183"/>
      <c r="C78" s="183"/>
      <c r="E78" s="79"/>
      <c r="F78" s="80"/>
      <c r="G78" s="116"/>
      <c r="H78" s="81"/>
      <c r="I78" s="115"/>
      <c r="O78" s="22"/>
    </row>
    <row r="79" spans="1:15" ht="15" thickBot="1" x14ac:dyDescent="0.25">
      <c r="A79" s="182"/>
      <c r="B79" s="183"/>
      <c r="C79" s="183"/>
      <c r="E79" s="84"/>
      <c r="F79" s="84"/>
      <c r="G79" s="85"/>
      <c r="H79" s="81"/>
      <c r="I79" s="84" t="str">
        <f>IF(G$89&lt;&gt;0,G79/G$89,"")</f>
        <v/>
      </c>
      <c r="O79" s="22"/>
    </row>
    <row r="80" spans="1:15" ht="15.75" thickBot="1" x14ac:dyDescent="0.25">
      <c r="A80" s="184" t="s">
        <v>76</v>
      </c>
      <c r="B80" s="185"/>
      <c r="C80" s="185"/>
      <c r="E80" s="86" t="str">
        <f>IF(G80&lt;&gt;0,SUMPRODUCT(E74:E78,G74:G78)/G80,"")</f>
        <v/>
      </c>
      <c r="F80" s="80"/>
      <c r="G80" s="87">
        <f>SUM(G74:G79)</f>
        <v>0</v>
      </c>
      <c r="H80" s="88"/>
      <c r="I80" s="86" t="str">
        <f>IF(I74&lt;&gt;"",SUM(I74:I78),"")</f>
        <v/>
      </c>
      <c r="O80" s="22"/>
    </row>
    <row r="81" spans="1:15" ht="14.25" x14ac:dyDescent="0.2">
      <c r="O81" s="22"/>
    </row>
    <row r="82" spans="1:15" ht="14.25" x14ac:dyDescent="0.2">
      <c r="A82" s="182" t="s">
        <v>77</v>
      </c>
      <c r="B82" s="183"/>
      <c r="C82" s="183"/>
      <c r="E82" s="89"/>
      <c r="F82" s="80"/>
      <c r="G82" s="116"/>
      <c r="H82" s="81"/>
      <c r="I82" s="115"/>
      <c r="O82" s="22"/>
    </row>
    <row r="83" spans="1:15" ht="14.25" x14ac:dyDescent="0.2">
      <c r="A83" s="182" t="s">
        <v>60</v>
      </c>
      <c r="B83" s="183"/>
      <c r="C83" s="183"/>
      <c r="E83" s="115"/>
      <c r="F83" s="80"/>
      <c r="G83" s="116"/>
      <c r="H83" s="81"/>
      <c r="I83" s="115"/>
      <c r="O83" s="22"/>
    </row>
    <row r="84" spans="1:15" ht="14.25" x14ac:dyDescent="0.2">
      <c r="A84" s="182" t="s">
        <v>59</v>
      </c>
      <c r="B84" s="183"/>
      <c r="C84" s="183"/>
      <c r="E84" s="115"/>
      <c r="F84" s="80"/>
      <c r="G84" s="116"/>
      <c r="H84" s="81"/>
      <c r="I84" s="115"/>
      <c r="O84" s="22"/>
    </row>
    <row r="85" spans="1:15" ht="14.25" x14ac:dyDescent="0.2">
      <c r="A85" s="182" t="s">
        <v>58</v>
      </c>
      <c r="B85" s="183"/>
      <c r="C85" s="183"/>
      <c r="E85" s="115"/>
      <c r="F85" s="80"/>
      <c r="G85" s="116"/>
      <c r="H85" s="81"/>
      <c r="I85" s="115"/>
      <c r="O85" s="22"/>
    </row>
    <row r="86" spans="1:15" ht="14.25" x14ac:dyDescent="0.2">
      <c r="A86" s="182" t="s">
        <v>61</v>
      </c>
      <c r="B86" s="183"/>
      <c r="C86" s="183"/>
      <c r="E86" s="115"/>
      <c r="F86" s="80"/>
      <c r="G86" s="116"/>
      <c r="H86" s="81"/>
      <c r="I86" s="115"/>
      <c r="O86" s="22"/>
    </row>
    <row r="87" spans="1:15" ht="22.5" customHeight="1" thickBot="1" x14ac:dyDescent="0.25">
      <c r="A87" s="184" t="s">
        <v>78</v>
      </c>
      <c r="B87" s="185"/>
      <c r="C87" s="185"/>
      <c r="E87" s="90" t="str">
        <f>IF(G87&lt;&gt;0,SUMPRODUCT(E82:E86,G82:G86)/G87,"")</f>
        <v/>
      </c>
      <c r="F87" s="91"/>
      <c r="G87" s="92">
        <f>SUM(G82:G86)</f>
        <v>0</v>
      </c>
      <c r="H87" s="88"/>
      <c r="I87" s="90" t="str">
        <f>IF(I85&lt;&gt;"",SUM(I82:I86),"")</f>
        <v/>
      </c>
      <c r="O87" s="22"/>
    </row>
    <row r="88" spans="1:15" ht="15.75" thickBot="1" x14ac:dyDescent="0.25">
      <c r="A88" s="93"/>
      <c r="B88" s="94"/>
      <c r="C88" s="20"/>
      <c r="E88" s="95"/>
      <c r="F88" s="80"/>
      <c r="G88" s="96"/>
      <c r="H88" s="81"/>
      <c r="I88" s="96"/>
      <c r="O88" s="22"/>
    </row>
    <row r="89" spans="1:15" ht="15.75" thickBot="1" x14ac:dyDescent="0.25">
      <c r="A89" s="184" t="s">
        <v>79</v>
      </c>
      <c r="B89" s="185"/>
      <c r="C89" s="185"/>
      <c r="E89" s="97" t="str">
        <f>IF(G89&lt;&gt;0,(E80*G80+E87*G87)/G89,"")</f>
        <v/>
      </c>
      <c r="F89" s="91"/>
      <c r="G89" s="92">
        <f>+G80+G87</f>
        <v>0</v>
      </c>
      <c r="H89" s="88"/>
      <c r="I89" s="98" t="str">
        <f>IF(AND(I80&lt;&gt;"",I87&lt;&gt;""),I80+I87,"")</f>
        <v/>
      </c>
      <c r="O89" s="22"/>
    </row>
    <row r="90" spans="1:15" ht="13.15" customHeight="1" x14ac:dyDescent="0.2">
      <c r="A90" s="12"/>
      <c r="O90" s="22"/>
    </row>
    <row r="91" spans="1:15" ht="14.25" hidden="1" x14ac:dyDescent="0.2">
      <c r="A91" s="12"/>
      <c r="O91" s="22"/>
    </row>
    <row r="92" spans="1:15" ht="15" thickBot="1" x14ac:dyDescent="0.25">
      <c r="A92" s="30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4"/>
    </row>
    <row r="93" spans="1:15" ht="15.6" customHeight="1" x14ac:dyDescent="0.2"/>
    <row r="94" spans="1:15" ht="15.6" customHeight="1" x14ac:dyDescent="0.25">
      <c r="A94" s="124" t="s">
        <v>80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6"/>
    </row>
    <row r="95" spans="1:15" ht="15.6" customHeight="1" x14ac:dyDescent="0.2"/>
    <row r="96" spans="1:15" ht="15.6" customHeight="1" x14ac:dyDescent="0.2">
      <c r="A96" s="1" t="s">
        <v>81</v>
      </c>
    </row>
    <row r="97" spans="1:5" ht="15.6" customHeight="1" x14ac:dyDescent="0.2"/>
    <row r="98" spans="1:5" ht="15.6" customHeight="1" x14ac:dyDescent="0.2">
      <c r="A98" s="1" t="s">
        <v>82</v>
      </c>
    </row>
    <row r="99" spans="1:5" ht="15.6" customHeight="1" x14ac:dyDescent="0.2">
      <c r="A99" s="186" t="s">
        <v>83</v>
      </c>
      <c r="B99" s="186"/>
      <c r="C99" s="186"/>
      <c r="D99" s="117"/>
    </row>
    <row r="100" spans="1:5" ht="15.6" customHeight="1" x14ac:dyDescent="0.2">
      <c r="A100" s="186" t="s">
        <v>84</v>
      </c>
      <c r="B100" s="186"/>
      <c r="C100" s="186"/>
      <c r="D100" s="117"/>
    </row>
    <row r="101" spans="1:5" ht="15.6" customHeight="1" x14ac:dyDescent="0.2">
      <c r="A101" s="186"/>
      <c r="B101" s="186"/>
      <c r="C101" s="186"/>
    </row>
    <row r="102" spans="1:5" ht="15.6" customHeight="1" x14ac:dyDescent="0.2">
      <c r="A102" s="1" t="s">
        <v>85</v>
      </c>
      <c r="C102" s="187"/>
      <c r="D102" s="188"/>
    </row>
    <row r="103" spans="1:5" ht="15.6" customHeight="1" x14ac:dyDescent="0.2">
      <c r="A103" s="1" t="s">
        <v>86</v>
      </c>
      <c r="C103" s="187"/>
      <c r="D103" s="188"/>
    </row>
    <row r="104" spans="1:5" ht="15.6" customHeight="1" x14ac:dyDescent="0.2"/>
    <row r="105" spans="1:5" ht="15.6" customHeight="1" x14ac:dyDescent="0.25">
      <c r="A105" s="181" t="s">
        <v>70</v>
      </c>
      <c r="B105" s="181"/>
      <c r="C105" s="181"/>
      <c r="D105" s="181" t="s">
        <v>87</v>
      </c>
      <c r="E105" s="181"/>
    </row>
    <row r="106" spans="1:5" ht="15.6" customHeight="1" x14ac:dyDescent="0.2">
      <c r="A106" s="178" t="s">
        <v>88</v>
      </c>
      <c r="B106" s="178"/>
      <c r="C106" s="178"/>
      <c r="D106" s="179"/>
      <c r="E106" s="180"/>
    </row>
    <row r="107" spans="1:5" ht="12.75" customHeight="1" x14ac:dyDescent="0.2">
      <c r="A107" s="178" t="s">
        <v>63</v>
      </c>
      <c r="B107" s="178"/>
      <c r="C107" s="178"/>
      <c r="D107" s="179"/>
      <c r="E107" s="180"/>
    </row>
    <row r="108" spans="1:5" ht="12.75" customHeight="1" x14ac:dyDescent="0.2">
      <c r="A108" s="178" t="s">
        <v>60</v>
      </c>
      <c r="B108" s="178"/>
      <c r="C108" s="178"/>
      <c r="D108" s="179"/>
      <c r="E108" s="180"/>
    </row>
    <row r="109" spans="1:5" ht="12.75" customHeight="1" x14ac:dyDescent="0.2">
      <c r="A109" s="178" t="s">
        <v>59</v>
      </c>
      <c r="B109" s="178"/>
      <c r="C109" s="178"/>
      <c r="D109" s="179"/>
      <c r="E109" s="180"/>
    </row>
    <row r="110" spans="1:5" ht="12.75" customHeight="1" x14ac:dyDescent="0.2">
      <c r="A110" s="178" t="s">
        <v>58</v>
      </c>
      <c r="B110" s="178"/>
      <c r="C110" s="178"/>
      <c r="D110" s="179"/>
      <c r="E110" s="180"/>
    </row>
    <row r="111" spans="1:5" ht="12.75" customHeight="1" x14ac:dyDescent="0.2">
      <c r="A111" s="178" t="s">
        <v>61</v>
      </c>
      <c r="B111" s="178"/>
      <c r="C111" s="178"/>
      <c r="D111" s="179"/>
      <c r="E111" s="180"/>
    </row>
    <row r="113" spans="1:15" ht="12.75" customHeight="1" x14ac:dyDescent="0.2">
      <c r="A113" s="99" t="s">
        <v>278</v>
      </c>
    </row>
    <row r="114" spans="1:15" ht="12.75" customHeight="1" x14ac:dyDescent="0.2">
      <c r="A114"/>
    </row>
    <row r="116" spans="1:15" ht="12.75" customHeight="1" x14ac:dyDescent="0.25">
      <c r="A116" s="124" t="s">
        <v>89</v>
      </c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6"/>
    </row>
    <row r="118" spans="1:15" ht="12.75" customHeight="1" x14ac:dyDescent="0.2">
      <c r="A118" s="1" t="s">
        <v>90</v>
      </c>
      <c r="H118" s="25"/>
    </row>
    <row r="120" spans="1:15" ht="12.75" customHeight="1" thickBot="1" x14ac:dyDescent="0.25">
      <c r="A120" s="1" t="s">
        <v>91</v>
      </c>
    </row>
    <row r="121" spans="1:15" ht="12.75" customHeight="1" x14ac:dyDescent="0.2">
      <c r="A121" s="169"/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1"/>
    </row>
    <row r="122" spans="1:15" ht="12.75" customHeight="1" x14ac:dyDescent="0.2">
      <c r="A122" s="172"/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4"/>
    </row>
    <row r="123" spans="1:15" ht="12.75" customHeight="1" thickBot="1" x14ac:dyDescent="0.25">
      <c r="A123" s="175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7"/>
    </row>
    <row r="125" spans="1:15" ht="12.75" customHeight="1" x14ac:dyDescent="0.2">
      <c r="A125" s="1" t="s">
        <v>92</v>
      </c>
      <c r="H125" s="25"/>
    </row>
    <row r="127" spans="1:15" ht="12.75" customHeight="1" thickBot="1" x14ac:dyDescent="0.25">
      <c r="A127" s="1" t="s">
        <v>93</v>
      </c>
    </row>
    <row r="128" spans="1:15" ht="12.75" customHeight="1" x14ac:dyDescent="0.2">
      <c r="A128" s="169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1"/>
    </row>
    <row r="129" spans="1:15" ht="12.75" customHeight="1" x14ac:dyDescent="0.2">
      <c r="A129" s="172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4"/>
    </row>
    <row r="130" spans="1:15" ht="12.75" customHeight="1" thickBot="1" x14ac:dyDescent="0.25">
      <c r="A130" s="175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7"/>
    </row>
  </sheetData>
  <sheetProtection selectLockedCells="1"/>
  <protectedRanges>
    <protectedRange password="C3E1" sqref="D24:D26 E28:E31 I29:I30" name="Range1"/>
    <protectedRange password="C3E1" sqref="F28:F31 J56:J61 I28 D55:E61 H37:I48" name="Range2"/>
  </protectedRanges>
  <mergeCells count="72">
    <mergeCell ref="A1:O1"/>
    <mergeCell ref="A2:B2"/>
    <mergeCell ref="C2:I2"/>
    <mergeCell ref="K2:L2"/>
    <mergeCell ref="A3:B3"/>
    <mergeCell ref="C3:I3"/>
    <mergeCell ref="K3:L3"/>
    <mergeCell ref="A11:D11"/>
    <mergeCell ref="A4:B4"/>
    <mergeCell ref="C4:I4"/>
    <mergeCell ref="K5:O5"/>
    <mergeCell ref="A6:B6"/>
    <mergeCell ref="C6:E6"/>
    <mergeCell ref="G6:I6"/>
    <mergeCell ref="K6:L6"/>
    <mergeCell ref="A7:B7"/>
    <mergeCell ref="E7:F7"/>
    <mergeCell ref="G7:I7"/>
    <mergeCell ref="D9:J9"/>
    <mergeCell ref="D10:H10"/>
    <mergeCell ref="E35:I35"/>
    <mergeCell ref="A12:D12"/>
    <mergeCell ref="A13:D13"/>
    <mergeCell ref="F14:J14"/>
    <mergeCell ref="A15:H16"/>
    <mergeCell ref="A17:O17"/>
    <mergeCell ref="B19:G19"/>
    <mergeCell ref="A23:O23"/>
    <mergeCell ref="B29:D29"/>
    <mergeCell ref="B30:D30"/>
    <mergeCell ref="B31:D31"/>
    <mergeCell ref="A33:K33"/>
    <mergeCell ref="A83:C83"/>
    <mergeCell ref="A50:O50"/>
    <mergeCell ref="A67:O67"/>
    <mergeCell ref="F69:F72"/>
    <mergeCell ref="A72:C72"/>
    <mergeCell ref="A73:C73"/>
    <mergeCell ref="A74:C74"/>
    <mergeCell ref="A77:C77"/>
    <mergeCell ref="A78:C78"/>
    <mergeCell ref="A79:C79"/>
    <mergeCell ref="A80:C80"/>
    <mergeCell ref="A82:C82"/>
    <mergeCell ref="A105:C105"/>
    <mergeCell ref="D105:E105"/>
    <mergeCell ref="A84:C84"/>
    <mergeCell ref="A85:C85"/>
    <mergeCell ref="A86:C86"/>
    <mergeCell ref="A87:C87"/>
    <mergeCell ref="A89:C89"/>
    <mergeCell ref="A94:O94"/>
    <mergeCell ref="A99:C99"/>
    <mergeCell ref="A100:C100"/>
    <mergeCell ref="A101:C101"/>
    <mergeCell ref="C102:D102"/>
    <mergeCell ref="C103:D103"/>
    <mergeCell ref="A106:C106"/>
    <mergeCell ref="D106:E106"/>
    <mergeCell ref="A107:C107"/>
    <mergeCell ref="D107:E107"/>
    <mergeCell ref="A108:C108"/>
    <mergeCell ref="D108:E108"/>
    <mergeCell ref="A116:O116"/>
    <mergeCell ref="A121:O123"/>
    <mergeCell ref="A128:O130"/>
    <mergeCell ref="A109:C109"/>
    <mergeCell ref="D109:E109"/>
    <mergeCell ref="A110:C110"/>
    <mergeCell ref="D110:E110"/>
    <mergeCell ref="A111:C111"/>
    <mergeCell ref="D111:E111"/>
  </mergeCells>
  <conditionalFormatting sqref="A19">
    <cfRule type="cellIs" dxfId="11" priority="24" stopIfTrue="1" operator="equal">
      <formula>""</formula>
    </cfRule>
  </conditionalFormatting>
  <conditionalFormatting sqref="A121">
    <cfRule type="cellIs" dxfId="10" priority="8" stopIfTrue="1" operator="equal">
      <formula>""</formula>
    </cfRule>
  </conditionalFormatting>
  <conditionalFormatting sqref="A128">
    <cfRule type="cellIs" dxfId="9" priority="6" stopIfTrue="1" operator="equal">
      <formula>""</formula>
    </cfRule>
  </conditionalFormatting>
  <conditionalFormatting sqref="C102:C103">
    <cfRule type="cellIs" dxfId="8" priority="12" stopIfTrue="1" operator="equal">
      <formula>""</formula>
    </cfRule>
  </conditionalFormatting>
  <conditionalFormatting sqref="C54:E61">
    <cfRule type="cellIs" dxfId="7" priority="9" stopIfTrue="1" operator="equal">
      <formula>""</formula>
    </cfRule>
  </conditionalFormatting>
  <conditionalFormatting sqref="D24:D25 E28:E31 I29:I30">
    <cfRule type="containsBlanks" dxfId="6" priority="25" stopIfTrue="1">
      <formula>LEN(TRIM(D24))=0</formula>
    </cfRule>
  </conditionalFormatting>
  <conditionalFormatting sqref="D99:D100">
    <cfRule type="cellIs" dxfId="5" priority="13" stopIfTrue="1" operator="equal">
      <formula>""</formula>
    </cfRule>
  </conditionalFormatting>
  <conditionalFormatting sqref="D106:D111">
    <cfRule type="cellIs" dxfId="4" priority="11" stopIfTrue="1" operator="equal">
      <formula>""</formula>
    </cfRule>
  </conditionalFormatting>
  <conditionalFormatting sqref="F14">
    <cfRule type="cellIs" dxfId="3" priority="17" stopIfTrue="1" operator="notEqual">
      <formula>""</formula>
    </cfRule>
  </conditionalFormatting>
  <conditionalFormatting sqref="H118">
    <cfRule type="cellIs" dxfId="2" priority="7" stopIfTrue="1" operator="equal">
      <formula>""</formula>
    </cfRule>
  </conditionalFormatting>
  <conditionalFormatting sqref="H125">
    <cfRule type="cellIs" dxfId="1" priority="5" stopIfTrue="1" operator="equal">
      <formula>""</formula>
    </cfRule>
  </conditionalFormatting>
  <conditionalFormatting sqref="H36:I36">
    <cfRule type="containsBlanks" dxfId="0" priority="29" stopIfTrue="1">
      <formula>LEN(TRIM(H36))=0</formula>
    </cfRule>
  </conditionalFormatting>
  <dataValidations count="5">
    <dataValidation showInputMessage="1" showErrorMessage="1" prompt="Input capping amount_x000a__x000a_" sqref="E28 I29" xr:uid="{00000000-0002-0000-0100-000000000000}"/>
    <dataValidation type="list" showInputMessage="1" showErrorMessage="1" prompt="Select_x000a_" sqref="E30 I30" xr:uid="{00000000-0002-0000-0100-000001000000}">
      <formula1>Capping</formula1>
    </dataValidation>
    <dataValidation type="list" showInputMessage="1" showErrorMessage="1" prompt="Yes/No_x000a_" sqref="D24:D25 E31 E29" xr:uid="{00000000-0002-0000-0100-000002000000}">
      <formula1>YesNo</formula1>
    </dataValidation>
    <dataValidation allowBlank="1" showInputMessage="1" showErrorMessage="1" prompt="Input capping amount" sqref="I28" xr:uid="{00000000-0002-0000-0100-000003000000}"/>
    <dataValidation type="list" showInputMessage="1" showErrorMessage="1" prompt="Yes/No" sqref="H125 A19 H118 D99:D100" xr:uid="{00000000-0002-0000-0100-000004000000}">
      <formula1>Selection</formula1>
    </dataValidation>
  </dataValidations>
  <printOptions horizontalCentered="1"/>
  <pageMargins left="0.23622047244094491" right="0.23622047244094491" top="0.55118110236220474" bottom="0.55118110236220474" header="0.15748031496062992" footer="0.27559055118110237"/>
  <pageSetup scale="55" fitToHeight="0" orientation="portrait" r:id="rId1"/>
  <headerFooter differentOddEven="1" scaleWithDoc="0" alignWithMargins="0">
    <oddFooter>&amp;L&amp;F&amp;R&amp;P</oddFooter>
  </headerFooter>
  <rowBreaks count="1" manualBreakCount="1">
    <brk id="6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8"/>
  <sheetViews>
    <sheetView topLeftCell="D8" workbookViewId="0">
      <selection activeCell="O31" sqref="O31"/>
    </sheetView>
  </sheetViews>
  <sheetFormatPr defaultRowHeight="12.75" x14ac:dyDescent="0.2"/>
  <cols>
    <col min="1" max="1" width="55" style="101" customWidth="1"/>
    <col min="2" max="2" width="30" style="101" customWidth="1"/>
    <col min="3" max="3" width="13.140625" style="101" customWidth="1"/>
    <col min="4" max="4" width="11.42578125" style="101" customWidth="1"/>
    <col min="5" max="5" width="8.5703125" style="101" customWidth="1"/>
    <col min="6" max="6" width="22.85546875" style="101" customWidth="1"/>
    <col min="9" max="9" width="16.140625" customWidth="1"/>
    <col min="10" max="10" width="3" customWidth="1"/>
    <col min="11" max="12" width="9.140625" style="101" customWidth="1"/>
    <col min="13" max="13" width="50.85546875" style="101" customWidth="1"/>
    <col min="15" max="15" width="21" customWidth="1"/>
    <col min="16" max="16" width="27.7109375" customWidth="1"/>
    <col min="18" max="18" width="17.42578125" customWidth="1"/>
    <col min="20" max="20" width="32.42578125" customWidth="1"/>
  </cols>
  <sheetData>
    <row r="1" spans="1:20" ht="13.5" thickBot="1" x14ac:dyDescent="0.25">
      <c r="A1" s="100" t="s">
        <v>94</v>
      </c>
      <c r="B1" s="101" t="s">
        <v>95</v>
      </c>
      <c r="C1" s="10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>
        <v>1</v>
      </c>
      <c r="K1" t="s">
        <v>103</v>
      </c>
      <c r="L1" s="101">
        <v>2005</v>
      </c>
      <c r="M1" s="101" t="s">
        <v>104</v>
      </c>
      <c r="N1" t="s">
        <v>105</v>
      </c>
      <c r="O1" s="101" t="s">
        <v>106</v>
      </c>
      <c r="P1" t="s">
        <v>107</v>
      </c>
      <c r="Q1" t="s">
        <v>100</v>
      </c>
      <c r="R1" t="s">
        <v>108</v>
      </c>
      <c r="T1" s="101" t="s">
        <v>109</v>
      </c>
    </row>
    <row r="2" spans="1:20" ht="13.5" thickBot="1" x14ac:dyDescent="0.25">
      <c r="A2" s="100" t="s">
        <v>110</v>
      </c>
      <c r="B2" s="101" t="s">
        <v>111</v>
      </c>
      <c r="C2" s="101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>
        <v>2</v>
      </c>
      <c r="K2" t="s">
        <v>119</v>
      </c>
      <c r="L2" s="101">
        <v>2006</v>
      </c>
      <c r="M2" s="101" t="s">
        <v>120</v>
      </c>
      <c r="N2" t="s">
        <v>121</v>
      </c>
      <c r="O2" s="101" t="s">
        <v>122</v>
      </c>
      <c r="P2" t="s">
        <v>123</v>
      </c>
      <c r="Q2" t="s">
        <v>116</v>
      </c>
      <c r="R2" t="s">
        <v>124</v>
      </c>
      <c r="T2" s="101" t="s">
        <v>125</v>
      </c>
    </row>
    <row r="3" spans="1:20" ht="13.5" thickBot="1" x14ac:dyDescent="0.25">
      <c r="A3" s="100" t="s">
        <v>126</v>
      </c>
      <c r="C3" s="101" t="s">
        <v>127</v>
      </c>
      <c r="D3" t="s">
        <v>128</v>
      </c>
      <c r="E3" t="s">
        <v>129</v>
      </c>
      <c r="F3" t="s">
        <v>130</v>
      </c>
      <c r="G3" t="s">
        <v>131</v>
      </c>
      <c r="H3" t="s">
        <v>132</v>
      </c>
      <c r="I3" t="s">
        <v>133</v>
      </c>
      <c r="J3">
        <v>3</v>
      </c>
      <c r="K3" t="s">
        <v>134</v>
      </c>
      <c r="L3" s="101">
        <v>2007</v>
      </c>
      <c r="M3" t="s">
        <v>135</v>
      </c>
      <c r="N3" t="s">
        <v>136</v>
      </c>
      <c r="O3" s="101" t="s">
        <v>137</v>
      </c>
      <c r="P3" t="s">
        <v>138</v>
      </c>
      <c r="Q3" t="s">
        <v>139</v>
      </c>
      <c r="R3" t="s">
        <v>140</v>
      </c>
    </row>
    <row r="4" spans="1:20" ht="13.5" thickBot="1" x14ac:dyDescent="0.25">
      <c r="A4" s="100" t="s">
        <v>141</v>
      </c>
      <c r="C4" s="101" t="s">
        <v>142</v>
      </c>
      <c r="D4" t="s">
        <v>143</v>
      </c>
      <c r="E4" t="s">
        <v>70</v>
      </c>
      <c r="F4" t="s">
        <v>144</v>
      </c>
      <c r="G4" t="s">
        <v>145</v>
      </c>
      <c r="H4" t="s">
        <v>146</v>
      </c>
      <c r="I4" t="s">
        <v>147</v>
      </c>
      <c r="J4">
        <v>4</v>
      </c>
      <c r="K4" t="s">
        <v>148</v>
      </c>
      <c r="L4" s="101">
        <v>2008</v>
      </c>
      <c r="M4" t="s">
        <v>149</v>
      </c>
      <c r="N4" t="s">
        <v>150</v>
      </c>
      <c r="O4" s="101" t="s">
        <v>151</v>
      </c>
      <c r="P4" t="s">
        <v>152</v>
      </c>
      <c r="Q4" t="s">
        <v>153</v>
      </c>
      <c r="R4" t="s">
        <v>154</v>
      </c>
    </row>
    <row r="5" spans="1:20" ht="13.5" thickBot="1" x14ac:dyDescent="0.25">
      <c r="A5" s="100" t="s">
        <v>155</v>
      </c>
      <c r="C5" s="101" t="s">
        <v>156</v>
      </c>
      <c r="E5" t="s">
        <v>157</v>
      </c>
      <c r="F5" t="s">
        <v>158</v>
      </c>
      <c r="G5" t="s">
        <v>159</v>
      </c>
      <c r="I5" t="s">
        <v>160</v>
      </c>
      <c r="J5">
        <v>5</v>
      </c>
      <c r="K5" t="s">
        <v>161</v>
      </c>
      <c r="L5" s="101">
        <v>2009</v>
      </c>
      <c r="M5" s="101" t="s">
        <v>273</v>
      </c>
      <c r="O5" s="101" t="s">
        <v>115</v>
      </c>
      <c r="P5" t="s">
        <v>163</v>
      </c>
      <c r="R5" t="s">
        <v>164</v>
      </c>
    </row>
    <row r="6" spans="1:20" ht="13.5" thickBot="1" x14ac:dyDescent="0.25">
      <c r="A6" s="100" t="s">
        <v>165</v>
      </c>
      <c r="C6" s="101" t="s">
        <v>166</v>
      </c>
      <c r="F6" t="s">
        <v>167</v>
      </c>
      <c r="G6" t="s">
        <v>168</v>
      </c>
      <c r="I6" t="s">
        <v>169</v>
      </c>
      <c r="J6">
        <v>6</v>
      </c>
      <c r="K6" t="s">
        <v>170</v>
      </c>
      <c r="L6" s="101">
        <v>2010</v>
      </c>
      <c r="M6" t="s">
        <v>162</v>
      </c>
      <c r="O6" s="101" t="s">
        <v>171</v>
      </c>
      <c r="P6" s="101"/>
      <c r="R6" t="s">
        <v>172</v>
      </c>
    </row>
    <row r="7" spans="1:20" ht="13.5" thickBot="1" x14ac:dyDescent="0.25">
      <c r="A7" s="100" t="s">
        <v>173</v>
      </c>
      <c r="C7" s="101" t="s">
        <v>174</v>
      </c>
      <c r="F7" t="s">
        <v>151</v>
      </c>
      <c r="G7" t="s">
        <v>139</v>
      </c>
      <c r="I7" t="s">
        <v>175</v>
      </c>
      <c r="J7">
        <v>7</v>
      </c>
      <c r="K7" t="s">
        <v>176</v>
      </c>
      <c r="L7" s="101">
        <v>2011</v>
      </c>
      <c r="M7" t="s">
        <v>177</v>
      </c>
      <c r="O7" s="101" t="s">
        <v>178</v>
      </c>
      <c r="P7" s="101"/>
      <c r="R7" t="s">
        <v>179</v>
      </c>
    </row>
    <row r="8" spans="1:20" x14ac:dyDescent="0.2">
      <c r="A8" s="100" t="s">
        <v>180</v>
      </c>
      <c r="C8" s="101" t="s">
        <v>181</v>
      </c>
      <c r="F8" t="s">
        <v>106</v>
      </c>
      <c r="G8" t="s">
        <v>153</v>
      </c>
      <c r="J8">
        <v>8</v>
      </c>
      <c r="K8" t="s">
        <v>182</v>
      </c>
      <c r="L8" s="101">
        <v>2012</v>
      </c>
      <c r="M8" s="101" t="s">
        <v>183</v>
      </c>
      <c r="O8" s="101" t="s">
        <v>99</v>
      </c>
      <c r="P8" s="101"/>
      <c r="R8" t="s">
        <v>184</v>
      </c>
    </row>
    <row r="9" spans="1:20" x14ac:dyDescent="0.2">
      <c r="A9" s="102"/>
      <c r="F9" t="s">
        <v>171</v>
      </c>
      <c r="J9">
        <v>9</v>
      </c>
      <c r="K9" t="s">
        <v>185</v>
      </c>
      <c r="L9" s="101">
        <v>2013</v>
      </c>
      <c r="M9" t="s">
        <v>186</v>
      </c>
      <c r="O9" s="101" t="s">
        <v>187</v>
      </c>
      <c r="P9" s="101"/>
      <c r="R9" t="s">
        <v>188</v>
      </c>
    </row>
    <row r="10" spans="1:20" ht="13.5" thickBot="1" x14ac:dyDescent="0.25">
      <c r="A10" s="103" t="s">
        <v>189</v>
      </c>
      <c r="F10" t="s">
        <v>178</v>
      </c>
      <c r="J10">
        <v>10</v>
      </c>
      <c r="K10" t="s">
        <v>190</v>
      </c>
      <c r="L10" s="101">
        <v>2014</v>
      </c>
      <c r="M10" t="s">
        <v>191</v>
      </c>
      <c r="O10" s="101" t="s">
        <v>192</v>
      </c>
      <c r="P10" s="101"/>
      <c r="R10" t="s">
        <v>193</v>
      </c>
    </row>
    <row r="11" spans="1:20" x14ac:dyDescent="0.2">
      <c r="F11" t="s">
        <v>194</v>
      </c>
      <c r="J11">
        <v>11</v>
      </c>
      <c r="K11" t="s">
        <v>195</v>
      </c>
      <c r="L11" s="101">
        <v>2015</v>
      </c>
      <c r="M11" t="s">
        <v>196</v>
      </c>
      <c r="O11" s="101" t="s">
        <v>197</v>
      </c>
      <c r="P11" s="101"/>
      <c r="R11" t="s">
        <v>108</v>
      </c>
    </row>
    <row r="12" spans="1:20" x14ac:dyDescent="0.2">
      <c r="F12" t="s">
        <v>198</v>
      </c>
      <c r="J12">
        <v>12</v>
      </c>
      <c r="K12" t="s">
        <v>199</v>
      </c>
      <c r="L12" s="101">
        <v>2016</v>
      </c>
      <c r="M12" t="s">
        <v>200</v>
      </c>
      <c r="O12" s="101" t="s">
        <v>201</v>
      </c>
      <c r="P12" s="104"/>
      <c r="R12" t="s">
        <v>202</v>
      </c>
    </row>
    <row r="13" spans="1:20" x14ac:dyDescent="0.2">
      <c r="F13" t="s">
        <v>203</v>
      </c>
      <c r="J13">
        <v>13</v>
      </c>
      <c r="K13" t="s">
        <v>103</v>
      </c>
      <c r="L13" s="101">
        <v>2017</v>
      </c>
      <c r="M13" t="s">
        <v>204</v>
      </c>
      <c r="O13" s="101" t="s">
        <v>205</v>
      </c>
      <c r="P13" s="101"/>
    </row>
    <row r="14" spans="1:20" x14ac:dyDescent="0.2">
      <c r="F14" t="s">
        <v>206</v>
      </c>
      <c r="J14">
        <v>14</v>
      </c>
      <c r="K14" t="s">
        <v>119</v>
      </c>
      <c r="L14" s="101">
        <v>2018</v>
      </c>
      <c r="M14" t="s">
        <v>207</v>
      </c>
      <c r="O14" s="101" t="s">
        <v>208</v>
      </c>
      <c r="P14" s="104"/>
    </row>
    <row r="15" spans="1:20" x14ac:dyDescent="0.2">
      <c r="F15" t="s">
        <v>209</v>
      </c>
      <c r="J15">
        <v>15</v>
      </c>
      <c r="K15" t="s">
        <v>134</v>
      </c>
      <c r="L15" s="101">
        <v>2019</v>
      </c>
      <c r="M15" t="s">
        <v>210</v>
      </c>
      <c r="O15" s="101" t="s">
        <v>194</v>
      </c>
      <c r="P15" s="101"/>
    </row>
    <row r="16" spans="1:20" x14ac:dyDescent="0.2">
      <c r="F16" s="101" t="s">
        <v>211</v>
      </c>
      <c r="J16">
        <v>16</v>
      </c>
      <c r="K16" t="s">
        <v>148</v>
      </c>
      <c r="L16" s="101">
        <v>2020</v>
      </c>
      <c r="M16" s="101" t="s">
        <v>274</v>
      </c>
      <c r="O16" s="101" t="s">
        <v>213</v>
      </c>
      <c r="P16" s="104"/>
    </row>
    <row r="17" spans="3:16" x14ac:dyDescent="0.2">
      <c r="F17" s="101" t="s">
        <v>122</v>
      </c>
      <c r="J17">
        <v>17</v>
      </c>
      <c r="K17" t="s">
        <v>161</v>
      </c>
      <c r="L17" s="101">
        <v>2021</v>
      </c>
      <c r="M17" t="s">
        <v>212</v>
      </c>
      <c r="P17" s="101"/>
    </row>
    <row r="18" spans="3:16" x14ac:dyDescent="0.2">
      <c r="J18">
        <v>18</v>
      </c>
      <c r="K18" t="s">
        <v>170</v>
      </c>
      <c r="L18" s="101">
        <v>2022</v>
      </c>
      <c r="M18" t="s">
        <v>214</v>
      </c>
      <c r="O18" s="101"/>
      <c r="P18" s="104"/>
    </row>
    <row r="19" spans="3:16" x14ac:dyDescent="0.2">
      <c r="J19">
        <v>19</v>
      </c>
      <c r="K19" t="s">
        <v>176</v>
      </c>
      <c r="L19" s="101">
        <v>2023</v>
      </c>
      <c r="M19" t="s">
        <v>215</v>
      </c>
      <c r="P19" s="101"/>
    </row>
    <row r="20" spans="3:16" x14ac:dyDescent="0.2">
      <c r="J20">
        <v>20</v>
      </c>
      <c r="K20" t="s">
        <v>182</v>
      </c>
      <c r="L20" s="101">
        <v>2024</v>
      </c>
      <c r="M20" t="s">
        <v>216</v>
      </c>
      <c r="O20" s="101"/>
      <c r="P20" s="104"/>
    </row>
    <row r="21" spans="3:16" ht="13.5" thickBot="1" x14ac:dyDescent="0.25">
      <c r="J21">
        <v>21</v>
      </c>
      <c r="K21" t="s">
        <v>185</v>
      </c>
      <c r="L21" s="101">
        <v>2025</v>
      </c>
      <c r="M21" t="s">
        <v>217</v>
      </c>
    </row>
    <row r="22" spans="3:16" x14ac:dyDescent="0.2">
      <c r="C22" s="105"/>
      <c r="D22" s="105"/>
      <c r="E22" s="105"/>
      <c r="F22" s="106"/>
      <c r="J22">
        <v>22</v>
      </c>
      <c r="K22" t="s">
        <v>190</v>
      </c>
      <c r="L22" s="101">
        <v>2026</v>
      </c>
      <c r="M22" s="101" t="s">
        <v>218</v>
      </c>
      <c r="O22" s="101"/>
      <c r="P22" s="104"/>
    </row>
    <row r="23" spans="3:16" x14ac:dyDescent="0.2">
      <c r="C23"/>
      <c r="D23"/>
      <c r="E23"/>
      <c r="F23" s="107"/>
      <c r="J23">
        <v>23</v>
      </c>
      <c r="K23" t="s">
        <v>195</v>
      </c>
      <c r="L23" s="101">
        <v>2027</v>
      </c>
      <c r="M23" t="s">
        <v>219</v>
      </c>
    </row>
    <row r="24" spans="3:16" x14ac:dyDescent="0.2">
      <c r="C24"/>
      <c r="D24"/>
      <c r="E24"/>
      <c r="F24" s="107"/>
      <c r="J24">
        <v>24</v>
      </c>
      <c r="K24" t="s">
        <v>199</v>
      </c>
      <c r="L24" s="101">
        <v>2028</v>
      </c>
      <c r="M24" s="101" t="s">
        <v>220</v>
      </c>
    </row>
    <row r="25" spans="3:16" ht="13.5" thickBot="1" x14ac:dyDescent="0.25">
      <c r="C25" s="108"/>
      <c r="D25" s="108"/>
      <c r="E25" s="108"/>
      <c r="F25" s="109"/>
      <c r="J25">
        <v>25</v>
      </c>
      <c r="L25" s="101">
        <v>2029</v>
      </c>
      <c r="M25" s="101" t="s">
        <v>221</v>
      </c>
    </row>
    <row r="26" spans="3:16" x14ac:dyDescent="0.2">
      <c r="J26">
        <v>26</v>
      </c>
      <c r="L26" s="101">
        <v>2030</v>
      </c>
      <c r="M26" s="101" t="s">
        <v>222</v>
      </c>
    </row>
    <row r="27" spans="3:16" x14ac:dyDescent="0.2">
      <c r="J27">
        <v>27</v>
      </c>
      <c r="L27" s="101">
        <v>2031</v>
      </c>
      <c r="M27" t="s">
        <v>223</v>
      </c>
    </row>
    <row r="28" spans="3:16" x14ac:dyDescent="0.2">
      <c r="J28">
        <v>28</v>
      </c>
      <c r="L28" s="101">
        <v>2032</v>
      </c>
      <c r="M28" t="s">
        <v>224</v>
      </c>
    </row>
    <row r="29" spans="3:16" x14ac:dyDescent="0.2">
      <c r="J29">
        <v>29</v>
      </c>
      <c r="L29" s="101">
        <v>2033</v>
      </c>
      <c r="M29" t="s">
        <v>225</v>
      </c>
    </row>
    <row r="30" spans="3:16" x14ac:dyDescent="0.2">
      <c r="J30">
        <v>30</v>
      </c>
      <c r="L30" s="101">
        <v>2034</v>
      </c>
      <c r="M30" t="s">
        <v>226</v>
      </c>
    </row>
    <row r="31" spans="3:16" x14ac:dyDescent="0.2">
      <c r="J31">
        <v>31</v>
      </c>
      <c r="L31" s="101">
        <v>2035</v>
      </c>
      <c r="M31" t="s">
        <v>227</v>
      </c>
    </row>
    <row r="32" spans="3:16" x14ac:dyDescent="0.2">
      <c r="L32" s="101">
        <v>2036</v>
      </c>
      <c r="M32" s="101" t="s">
        <v>228</v>
      </c>
    </row>
    <row r="33" spans="12:13" x14ac:dyDescent="0.2">
      <c r="L33" s="101">
        <v>2037</v>
      </c>
      <c r="M33" t="s">
        <v>229</v>
      </c>
    </row>
    <row r="34" spans="12:13" x14ac:dyDescent="0.2">
      <c r="L34" s="101">
        <v>2038</v>
      </c>
      <c r="M34" t="s">
        <v>230</v>
      </c>
    </row>
    <row r="35" spans="12:13" x14ac:dyDescent="0.2">
      <c r="L35" s="101">
        <v>2039</v>
      </c>
      <c r="M35" s="101" t="s">
        <v>275</v>
      </c>
    </row>
    <row r="36" spans="12:13" x14ac:dyDescent="0.2">
      <c r="L36" s="101">
        <v>2040</v>
      </c>
      <c r="M36" s="101" t="s">
        <v>276</v>
      </c>
    </row>
    <row r="37" spans="12:13" x14ac:dyDescent="0.2">
      <c r="L37" s="101">
        <v>2041</v>
      </c>
      <c r="M37" t="s">
        <v>231</v>
      </c>
    </row>
    <row r="38" spans="12:13" x14ac:dyDescent="0.2">
      <c r="L38" s="101">
        <v>2042</v>
      </c>
      <c r="M38" t="s">
        <v>232</v>
      </c>
    </row>
    <row r="39" spans="12:13" x14ac:dyDescent="0.2">
      <c r="L39" s="101">
        <v>2043</v>
      </c>
      <c r="M39" s="101" t="s">
        <v>233</v>
      </c>
    </row>
    <row r="40" spans="12:13" x14ac:dyDescent="0.2">
      <c r="L40" s="101">
        <v>2044</v>
      </c>
      <c r="M40" t="s">
        <v>234</v>
      </c>
    </row>
    <row r="41" spans="12:13" x14ac:dyDescent="0.2">
      <c r="L41" s="101">
        <v>2045</v>
      </c>
      <c r="M41" t="s">
        <v>235</v>
      </c>
    </row>
    <row r="42" spans="12:13" x14ac:dyDescent="0.2">
      <c r="L42" s="101">
        <v>2046</v>
      </c>
      <c r="M42" t="s">
        <v>236</v>
      </c>
    </row>
    <row r="43" spans="12:13" x14ac:dyDescent="0.2">
      <c r="L43" s="101">
        <v>2047</v>
      </c>
      <c r="M43" t="s">
        <v>237</v>
      </c>
    </row>
    <row r="44" spans="12:13" x14ac:dyDescent="0.2">
      <c r="L44" s="101">
        <v>2048</v>
      </c>
      <c r="M44" t="s">
        <v>238</v>
      </c>
    </row>
    <row r="45" spans="12:13" x14ac:dyDescent="0.2">
      <c r="L45" s="101">
        <v>2049</v>
      </c>
      <c r="M45" t="s">
        <v>239</v>
      </c>
    </row>
    <row r="46" spans="12:13" x14ac:dyDescent="0.2">
      <c r="M46" t="s">
        <v>240</v>
      </c>
    </row>
    <row r="47" spans="12:13" x14ac:dyDescent="0.2">
      <c r="M47" s="101" t="s">
        <v>241</v>
      </c>
    </row>
    <row r="48" spans="12:13" x14ac:dyDescent="0.2">
      <c r="M48" t="s">
        <v>242</v>
      </c>
    </row>
    <row r="49" spans="13:13" x14ac:dyDescent="0.2">
      <c r="M49" t="s">
        <v>243</v>
      </c>
    </row>
    <row r="50" spans="13:13" x14ac:dyDescent="0.2">
      <c r="M50" t="s">
        <v>244</v>
      </c>
    </row>
    <row r="51" spans="13:13" x14ac:dyDescent="0.2">
      <c r="M51" t="s">
        <v>245</v>
      </c>
    </row>
    <row r="52" spans="13:13" x14ac:dyDescent="0.2">
      <c r="M52" t="s">
        <v>246</v>
      </c>
    </row>
    <row r="92" spans="13:13" ht="15" x14ac:dyDescent="0.2">
      <c r="M92" s="110"/>
    </row>
    <row r="93" spans="13:13" ht="15" x14ac:dyDescent="0.2">
      <c r="M93" s="110"/>
    </row>
    <row r="94" spans="13:13" ht="15" x14ac:dyDescent="0.2">
      <c r="M94" s="110"/>
    </row>
    <row r="95" spans="13:13" ht="15" x14ac:dyDescent="0.2">
      <c r="M95" s="110"/>
    </row>
    <row r="96" spans="13:13" ht="15" x14ac:dyDescent="0.2">
      <c r="M96" s="110"/>
    </row>
    <row r="97" spans="13:13" ht="15" x14ac:dyDescent="0.2">
      <c r="M97" s="110"/>
    </row>
    <row r="98" spans="13:13" ht="15" x14ac:dyDescent="0.2">
      <c r="M98" s="110"/>
    </row>
    <row r="99" spans="13:13" ht="15" x14ac:dyDescent="0.2">
      <c r="M99" s="110"/>
    </row>
    <row r="100" spans="13:13" ht="15" x14ac:dyDescent="0.2">
      <c r="M100" s="110"/>
    </row>
    <row r="101" spans="13:13" ht="15" x14ac:dyDescent="0.2">
      <c r="M101" s="110"/>
    </row>
    <row r="102" spans="13:13" ht="15" x14ac:dyDescent="0.2">
      <c r="M102" s="110"/>
    </row>
    <row r="103" spans="13:13" ht="15" x14ac:dyDescent="0.2">
      <c r="M103" s="110"/>
    </row>
    <row r="104" spans="13:13" ht="15" x14ac:dyDescent="0.2">
      <c r="M104" s="110"/>
    </row>
    <row r="105" spans="13:13" ht="15" x14ac:dyDescent="0.2">
      <c r="M105" s="110"/>
    </row>
    <row r="107" spans="13:13" ht="15" x14ac:dyDescent="0.2">
      <c r="M107" s="110"/>
    </row>
    <row r="108" spans="13:13" ht="15" x14ac:dyDescent="0.2">
      <c r="M108" s="110"/>
    </row>
    <row r="109" spans="13:13" ht="15" x14ac:dyDescent="0.2">
      <c r="M109" s="110"/>
    </row>
    <row r="110" spans="13:13" ht="15" x14ac:dyDescent="0.2">
      <c r="M110" s="110"/>
    </row>
    <row r="111" spans="13:13" ht="15" x14ac:dyDescent="0.2">
      <c r="M111" s="110"/>
    </row>
    <row r="112" spans="13:13" ht="15" x14ac:dyDescent="0.2">
      <c r="M112" s="110"/>
    </row>
    <row r="113" spans="1:13" ht="15" x14ac:dyDescent="0.2">
      <c r="M113" s="110"/>
    </row>
    <row r="114" spans="1:13" ht="15" x14ac:dyDescent="0.2">
      <c r="M114" s="110"/>
    </row>
    <row r="115" spans="1:13" ht="15" x14ac:dyDescent="0.2">
      <c r="M115" s="110"/>
    </row>
    <row r="116" spans="1:13" ht="15" x14ac:dyDescent="0.2">
      <c r="M116" s="110"/>
    </row>
    <row r="117" spans="1:13" ht="15" x14ac:dyDescent="0.2">
      <c r="M117" s="110"/>
    </row>
    <row r="118" spans="1:13" ht="15" x14ac:dyDescent="0.2">
      <c r="M118" s="110"/>
    </row>
    <row r="119" spans="1:13" ht="15" x14ac:dyDescent="0.2">
      <c r="M119" s="110"/>
    </row>
    <row r="121" spans="1:13" ht="15" x14ac:dyDescent="0.2">
      <c r="A121" s="110"/>
      <c r="B121" s="110"/>
      <c r="C121" s="110"/>
      <c r="D121" s="110"/>
      <c r="E121" s="110"/>
      <c r="F121" s="110"/>
      <c r="K121" s="110"/>
      <c r="L121" s="110"/>
    </row>
    <row r="122" spans="1:13" ht="15" x14ac:dyDescent="0.2">
      <c r="A122" s="110"/>
      <c r="B122" s="110"/>
      <c r="C122" s="110"/>
      <c r="D122" s="110"/>
      <c r="E122" s="110"/>
      <c r="F122" s="110"/>
      <c r="K122" s="110"/>
      <c r="L122" s="110"/>
      <c r="M122" s="110"/>
    </row>
    <row r="123" spans="1:13" ht="15" x14ac:dyDescent="0.2">
      <c r="A123" s="110"/>
      <c r="B123" s="110"/>
      <c r="C123" s="110"/>
      <c r="D123" s="110"/>
      <c r="E123" s="110"/>
      <c r="F123" s="110"/>
      <c r="K123" s="110"/>
      <c r="L123" s="110"/>
      <c r="M123" s="110"/>
    </row>
    <row r="124" spans="1:13" ht="15" x14ac:dyDescent="0.2">
      <c r="A124" s="110"/>
      <c r="B124" s="110"/>
      <c r="C124" s="110"/>
      <c r="D124" s="110"/>
      <c r="E124" s="110"/>
      <c r="F124" s="110"/>
      <c r="K124" s="110"/>
      <c r="L124" s="110"/>
      <c r="M124" s="110"/>
    </row>
    <row r="125" spans="1:13" ht="15" x14ac:dyDescent="0.2">
      <c r="A125" s="110"/>
      <c r="B125" s="110"/>
      <c r="C125" s="110"/>
      <c r="D125" s="110"/>
      <c r="E125" s="110"/>
      <c r="F125" s="110"/>
      <c r="K125" s="110"/>
      <c r="L125" s="110"/>
      <c r="M125" s="110"/>
    </row>
    <row r="126" spans="1:13" ht="15" x14ac:dyDescent="0.2">
      <c r="A126" s="110"/>
      <c r="B126" s="110"/>
      <c r="C126" s="110"/>
      <c r="D126" s="110"/>
      <c r="E126" s="110"/>
      <c r="F126" s="110"/>
      <c r="K126" s="110"/>
      <c r="L126" s="110"/>
      <c r="M126" s="110"/>
    </row>
    <row r="127" spans="1:13" ht="15" x14ac:dyDescent="0.2">
      <c r="A127" s="110"/>
      <c r="B127" s="110"/>
      <c r="C127" s="110"/>
      <c r="D127" s="110"/>
      <c r="E127" s="110"/>
      <c r="F127" s="110"/>
      <c r="K127" s="110"/>
      <c r="L127" s="110"/>
      <c r="M127" s="110"/>
    </row>
    <row r="128" spans="1:13" ht="15" x14ac:dyDescent="0.2">
      <c r="A128" s="110"/>
      <c r="B128" s="110"/>
      <c r="C128" s="110"/>
      <c r="D128" s="110"/>
      <c r="E128" s="110"/>
      <c r="F128" s="110"/>
      <c r="K128" s="110"/>
      <c r="L128" s="110"/>
      <c r="M128" s="110"/>
    </row>
    <row r="129" spans="1:13" ht="15" x14ac:dyDescent="0.2">
      <c r="A129" s="110"/>
      <c r="B129" s="110"/>
      <c r="C129" s="110"/>
      <c r="D129" s="110"/>
      <c r="E129" s="110"/>
      <c r="F129" s="110"/>
      <c r="K129" s="110"/>
      <c r="L129" s="110"/>
      <c r="M129" s="110"/>
    </row>
    <row r="130" spans="1:13" ht="15" x14ac:dyDescent="0.2">
      <c r="A130" s="110"/>
      <c r="B130" s="110"/>
      <c r="C130" s="110"/>
      <c r="D130" s="110"/>
      <c r="E130" s="110"/>
      <c r="F130" s="110"/>
      <c r="K130" s="110"/>
      <c r="L130" s="110"/>
      <c r="M130" s="110"/>
    </row>
    <row r="131" spans="1:13" ht="15" x14ac:dyDescent="0.2">
      <c r="A131" s="110"/>
      <c r="B131" s="110"/>
      <c r="C131" s="110"/>
      <c r="D131" s="110"/>
      <c r="E131" s="110"/>
      <c r="F131" s="110"/>
      <c r="K131" s="110"/>
      <c r="L131" s="110"/>
      <c r="M131" s="110"/>
    </row>
    <row r="132" spans="1:13" ht="15" x14ac:dyDescent="0.2">
      <c r="A132" s="110"/>
      <c r="B132" s="110"/>
      <c r="C132" s="110"/>
      <c r="D132" s="110"/>
      <c r="E132" s="110"/>
      <c r="F132" s="110"/>
      <c r="K132" s="110"/>
      <c r="L132" s="110"/>
      <c r="M132" s="110"/>
    </row>
    <row r="133" spans="1:13" ht="15" x14ac:dyDescent="0.2">
      <c r="A133" s="110"/>
      <c r="B133" s="110"/>
      <c r="C133" s="110"/>
      <c r="D133" s="110"/>
      <c r="E133" s="110"/>
      <c r="F133" s="110"/>
      <c r="K133" s="110"/>
      <c r="L133" s="110"/>
      <c r="M133" s="110"/>
    </row>
    <row r="134" spans="1:13" ht="15" x14ac:dyDescent="0.2">
      <c r="A134" s="110"/>
      <c r="B134" s="110"/>
      <c r="C134" s="110"/>
      <c r="D134" s="110"/>
      <c r="E134" s="110"/>
      <c r="F134" s="110"/>
      <c r="K134" s="110"/>
      <c r="L134" s="110"/>
      <c r="M134" s="110"/>
    </row>
    <row r="135" spans="1:13" ht="15" x14ac:dyDescent="0.2">
      <c r="M135" s="110"/>
    </row>
    <row r="136" spans="1:13" ht="15" x14ac:dyDescent="0.2">
      <c r="A136" s="110"/>
      <c r="B136" s="110"/>
      <c r="C136" s="110"/>
      <c r="D136" s="110"/>
      <c r="E136" s="110"/>
      <c r="F136" s="110"/>
      <c r="K136" s="110"/>
      <c r="L136" s="110"/>
    </row>
    <row r="137" spans="1:13" ht="15" x14ac:dyDescent="0.2">
      <c r="A137" s="110"/>
      <c r="B137" s="110"/>
      <c r="C137" s="110"/>
      <c r="D137" s="110"/>
      <c r="E137" s="110"/>
      <c r="F137" s="110"/>
      <c r="K137" s="110"/>
      <c r="L137" s="110"/>
      <c r="M137" s="110"/>
    </row>
    <row r="138" spans="1:13" ht="15" x14ac:dyDescent="0.2">
      <c r="A138" s="110"/>
      <c r="B138" s="110"/>
      <c r="C138" s="110"/>
      <c r="D138" s="110"/>
      <c r="E138" s="110"/>
      <c r="F138" s="110"/>
      <c r="K138" s="110"/>
      <c r="L138" s="110"/>
      <c r="M138" s="110"/>
    </row>
    <row r="139" spans="1:13" ht="15" x14ac:dyDescent="0.2">
      <c r="A139" s="110"/>
      <c r="B139" s="110"/>
      <c r="C139" s="110"/>
      <c r="D139" s="110"/>
      <c r="E139" s="110"/>
      <c r="F139" s="110"/>
      <c r="K139" s="110"/>
      <c r="L139" s="110"/>
      <c r="M139" s="110"/>
    </row>
    <row r="140" spans="1:13" ht="15" x14ac:dyDescent="0.2">
      <c r="A140" s="110"/>
      <c r="B140" s="110"/>
      <c r="C140" s="110"/>
      <c r="D140" s="110"/>
      <c r="E140" s="110"/>
      <c r="F140" s="110"/>
      <c r="K140" s="110"/>
      <c r="L140" s="110"/>
      <c r="M140" s="110"/>
    </row>
    <row r="141" spans="1:13" ht="15" x14ac:dyDescent="0.2">
      <c r="A141" s="110"/>
      <c r="B141" s="110"/>
      <c r="C141" s="110"/>
      <c r="D141" s="110"/>
      <c r="E141" s="110"/>
      <c r="F141" s="110"/>
      <c r="K141" s="110"/>
      <c r="L141" s="110"/>
      <c r="M141" s="110"/>
    </row>
    <row r="142" spans="1:13" ht="15" x14ac:dyDescent="0.2">
      <c r="A142" s="110"/>
      <c r="B142" s="110"/>
      <c r="C142" s="110"/>
      <c r="D142" s="110"/>
      <c r="E142" s="110"/>
      <c r="F142" s="110"/>
      <c r="K142" s="110"/>
      <c r="L142" s="110"/>
      <c r="M142" s="110"/>
    </row>
    <row r="143" spans="1:13" ht="15" x14ac:dyDescent="0.2">
      <c r="A143" s="110"/>
      <c r="B143" s="110"/>
      <c r="C143" s="110"/>
      <c r="D143" s="110"/>
      <c r="E143" s="110"/>
      <c r="F143" s="110"/>
      <c r="K143" s="110"/>
      <c r="L143" s="110"/>
      <c r="M143" s="110"/>
    </row>
    <row r="144" spans="1:13" ht="15" x14ac:dyDescent="0.2">
      <c r="A144" s="110"/>
      <c r="B144" s="110"/>
      <c r="C144" s="110"/>
      <c r="D144" s="110"/>
      <c r="E144" s="110"/>
      <c r="F144" s="110"/>
      <c r="K144" s="110"/>
      <c r="L144" s="110"/>
      <c r="M144" s="110"/>
    </row>
    <row r="145" spans="1:13" ht="15" x14ac:dyDescent="0.2">
      <c r="A145" s="110"/>
      <c r="B145" s="110"/>
      <c r="C145" s="110"/>
      <c r="D145" s="110"/>
      <c r="E145" s="110"/>
      <c r="F145" s="110"/>
      <c r="K145" s="110"/>
      <c r="L145" s="110"/>
      <c r="M145" s="110"/>
    </row>
    <row r="146" spans="1:13" ht="15" x14ac:dyDescent="0.2">
      <c r="A146" s="110"/>
      <c r="B146" s="110"/>
      <c r="C146" s="110"/>
      <c r="D146" s="110"/>
      <c r="E146" s="110"/>
      <c r="F146" s="110"/>
      <c r="K146" s="110"/>
      <c r="L146" s="110"/>
      <c r="M146" s="110"/>
    </row>
    <row r="147" spans="1:13" ht="15" x14ac:dyDescent="0.2">
      <c r="A147" s="110"/>
      <c r="B147" s="110"/>
      <c r="C147" s="110"/>
      <c r="D147" s="110"/>
      <c r="E147" s="110"/>
      <c r="F147" s="110"/>
      <c r="K147" s="110"/>
      <c r="L147" s="110"/>
      <c r="M147" s="110"/>
    </row>
    <row r="148" spans="1:13" ht="15" x14ac:dyDescent="0.2">
      <c r="A148" s="110"/>
      <c r="B148" s="110"/>
      <c r="C148" s="110"/>
      <c r="D148" s="110"/>
      <c r="E148" s="110"/>
      <c r="F148" s="110"/>
      <c r="K148" s="110"/>
      <c r="L148" s="110"/>
      <c r="M148" s="110"/>
    </row>
    <row r="149" spans="1:13" ht="15" x14ac:dyDescent="0.2">
      <c r="M149" s="110"/>
    </row>
    <row r="151" spans="1:13" ht="15" x14ac:dyDescent="0.2">
      <c r="A151" s="110"/>
      <c r="B151" s="110"/>
      <c r="C151" s="110"/>
      <c r="D151" s="110"/>
      <c r="E151" s="110"/>
      <c r="F151" s="110"/>
      <c r="K151" s="110"/>
      <c r="L151" s="110"/>
    </row>
    <row r="152" spans="1:13" ht="15" x14ac:dyDescent="0.2">
      <c r="A152" s="110"/>
      <c r="B152" s="110"/>
      <c r="C152" s="110"/>
      <c r="D152" s="110"/>
      <c r="E152" s="110"/>
      <c r="F152" s="110"/>
      <c r="K152" s="110"/>
      <c r="L152" s="110"/>
    </row>
    <row r="153" spans="1:13" ht="15" x14ac:dyDescent="0.2">
      <c r="A153" s="110"/>
      <c r="B153" s="110"/>
      <c r="C153" s="110"/>
      <c r="D153" s="110"/>
      <c r="E153" s="110"/>
      <c r="F153" s="110"/>
      <c r="K153" s="110"/>
      <c r="L153" s="110"/>
    </row>
    <row r="154" spans="1:13" ht="15" x14ac:dyDescent="0.2">
      <c r="A154" s="110"/>
      <c r="B154" s="110"/>
      <c r="C154" s="110"/>
      <c r="D154" s="110"/>
      <c r="E154" s="110"/>
      <c r="F154" s="110"/>
      <c r="K154" s="110"/>
      <c r="L154" s="110"/>
    </row>
    <row r="155" spans="1:13" ht="15" x14ac:dyDescent="0.2">
      <c r="A155" s="110"/>
      <c r="B155" s="110"/>
      <c r="C155" s="110"/>
      <c r="D155" s="110"/>
      <c r="E155" s="110"/>
      <c r="F155" s="110"/>
      <c r="K155" s="110"/>
      <c r="L155" s="110"/>
    </row>
    <row r="156" spans="1:13" ht="15" x14ac:dyDescent="0.2">
      <c r="A156" s="110"/>
      <c r="B156" s="110"/>
      <c r="C156" s="110"/>
      <c r="D156" s="110"/>
      <c r="E156" s="110"/>
      <c r="F156" s="110"/>
      <c r="K156" s="110"/>
      <c r="L156" s="110"/>
    </row>
    <row r="157" spans="1:13" ht="15" x14ac:dyDescent="0.2">
      <c r="A157" s="110"/>
      <c r="B157" s="110"/>
      <c r="C157" s="110"/>
      <c r="D157" s="110"/>
      <c r="E157" s="110"/>
      <c r="F157" s="110"/>
      <c r="K157" s="110"/>
      <c r="L157" s="110"/>
    </row>
    <row r="158" spans="1:13" ht="15" x14ac:dyDescent="0.2">
      <c r="A158" s="110"/>
      <c r="B158" s="110"/>
      <c r="C158" s="110"/>
      <c r="D158" s="110"/>
      <c r="E158" s="110"/>
      <c r="F158" s="110"/>
      <c r="K158" s="110"/>
      <c r="L158" s="110"/>
    </row>
    <row r="159" spans="1:13" ht="15" x14ac:dyDescent="0.2">
      <c r="A159" s="110"/>
      <c r="B159" s="110"/>
      <c r="C159" s="110"/>
      <c r="D159" s="110"/>
      <c r="E159" s="110"/>
      <c r="F159" s="110"/>
      <c r="K159" s="110"/>
      <c r="L159" s="110"/>
    </row>
    <row r="160" spans="1:13" ht="15" x14ac:dyDescent="0.2">
      <c r="A160" s="110"/>
      <c r="B160" s="110"/>
      <c r="C160" s="110"/>
      <c r="D160" s="110"/>
      <c r="E160" s="110"/>
      <c r="F160" s="110"/>
      <c r="K160" s="110"/>
      <c r="L160" s="110"/>
    </row>
    <row r="161" spans="1:12" ht="15" x14ac:dyDescent="0.2">
      <c r="A161" s="110"/>
      <c r="B161" s="110"/>
      <c r="C161" s="110"/>
      <c r="D161" s="110"/>
      <c r="E161" s="110"/>
      <c r="F161" s="110"/>
      <c r="K161" s="110"/>
      <c r="L161" s="110"/>
    </row>
    <row r="162" spans="1:12" ht="15" x14ac:dyDescent="0.2">
      <c r="A162" s="110"/>
      <c r="B162" s="110"/>
      <c r="C162" s="110"/>
      <c r="D162" s="110"/>
      <c r="E162" s="110"/>
      <c r="F162" s="110"/>
      <c r="K162" s="110"/>
      <c r="L162" s="110"/>
    </row>
    <row r="163" spans="1:12" ht="15" x14ac:dyDescent="0.2">
      <c r="A163" s="110"/>
      <c r="B163" s="110"/>
      <c r="C163" s="110"/>
      <c r="D163" s="110"/>
      <c r="E163" s="110"/>
      <c r="F163" s="110"/>
      <c r="K163" s="110"/>
      <c r="L163" s="110"/>
    </row>
    <row r="164" spans="1:12" ht="15" x14ac:dyDescent="0.2">
      <c r="A164" s="110"/>
      <c r="B164" s="110"/>
      <c r="C164" s="110"/>
      <c r="D164" s="110"/>
      <c r="E164" s="110"/>
      <c r="F164" s="110"/>
      <c r="K164" s="110"/>
      <c r="L164" s="110"/>
    </row>
    <row r="166" spans="1:12" ht="15" x14ac:dyDescent="0.2">
      <c r="A166" s="110"/>
      <c r="B166" s="110"/>
      <c r="C166" s="110"/>
      <c r="D166" s="110"/>
      <c r="E166" s="110"/>
      <c r="F166" s="110"/>
      <c r="K166" s="110"/>
      <c r="L166" s="110"/>
    </row>
    <row r="167" spans="1:12" ht="15" x14ac:dyDescent="0.2">
      <c r="A167" s="110"/>
      <c r="B167" s="110"/>
      <c r="C167" s="110"/>
      <c r="D167" s="110"/>
      <c r="E167" s="110"/>
      <c r="F167" s="110"/>
      <c r="K167" s="110"/>
      <c r="L167" s="110"/>
    </row>
    <row r="168" spans="1:12" ht="15" x14ac:dyDescent="0.2">
      <c r="A168" s="110"/>
      <c r="B168" s="110"/>
      <c r="C168" s="110"/>
      <c r="D168" s="110"/>
      <c r="E168" s="110"/>
      <c r="F168" s="110"/>
      <c r="K168" s="110"/>
      <c r="L168" s="110"/>
    </row>
    <row r="169" spans="1:12" ht="15" x14ac:dyDescent="0.2">
      <c r="A169" s="110"/>
      <c r="B169" s="110"/>
      <c r="C169" s="110"/>
      <c r="D169" s="110"/>
      <c r="E169" s="110"/>
      <c r="F169" s="110"/>
      <c r="K169" s="110"/>
      <c r="L169" s="110"/>
    </row>
    <row r="170" spans="1:12" ht="15" x14ac:dyDescent="0.2">
      <c r="A170" s="110"/>
      <c r="B170" s="110"/>
      <c r="C170" s="110"/>
      <c r="D170" s="110"/>
      <c r="E170" s="110"/>
      <c r="F170" s="110"/>
      <c r="K170" s="110"/>
      <c r="L170" s="110"/>
    </row>
    <row r="171" spans="1:12" ht="15" x14ac:dyDescent="0.2">
      <c r="A171" s="110"/>
      <c r="B171" s="110"/>
      <c r="C171" s="110"/>
      <c r="D171" s="110"/>
      <c r="E171" s="110"/>
      <c r="F171" s="110"/>
      <c r="K171" s="110"/>
      <c r="L171" s="110"/>
    </row>
    <row r="172" spans="1:12" ht="15" x14ac:dyDescent="0.2">
      <c r="A172" s="110"/>
      <c r="B172" s="110"/>
      <c r="C172" s="110"/>
      <c r="D172" s="110"/>
      <c r="E172" s="110"/>
      <c r="F172" s="110"/>
      <c r="K172" s="110"/>
      <c r="L172" s="110"/>
    </row>
    <row r="173" spans="1:12" ht="15" x14ac:dyDescent="0.2">
      <c r="A173" s="110"/>
      <c r="B173" s="110"/>
      <c r="C173" s="110"/>
      <c r="D173" s="110"/>
      <c r="E173" s="110"/>
      <c r="F173" s="110"/>
      <c r="K173" s="110"/>
      <c r="L173" s="110"/>
    </row>
    <row r="174" spans="1:12" ht="15" x14ac:dyDescent="0.2">
      <c r="A174" s="110"/>
      <c r="B174" s="110"/>
      <c r="C174" s="110"/>
      <c r="D174" s="110"/>
      <c r="E174" s="110"/>
      <c r="F174" s="110"/>
      <c r="K174" s="110"/>
      <c r="L174" s="110"/>
    </row>
    <row r="175" spans="1:12" ht="15" x14ac:dyDescent="0.2">
      <c r="A175" s="110"/>
      <c r="B175" s="110"/>
      <c r="C175" s="110"/>
      <c r="D175" s="110"/>
      <c r="E175" s="110"/>
      <c r="F175" s="110"/>
      <c r="K175" s="110"/>
      <c r="L175" s="110"/>
    </row>
    <row r="176" spans="1:12" ht="15" x14ac:dyDescent="0.2">
      <c r="A176" s="110"/>
      <c r="B176" s="110"/>
      <c r="C176" s="110"/>
      <c r="D176" s="110"/>
      <c r="E176" s="110"/>
      <c r="F176" s="110"/>
      <c r="K176" s="110"/>
      <c r="L176" s="110"/>
    </row>
    <row r="177" spans="1:12" ht="15" x14ac:dyDescent="0.2">
      <c r="A177" s="110"/>
      <c r="B177" s="110"/>
      <c r="C177" s="110"/>
      <c r="D177" s="110"/>
      <c r="E177" s="110"/>
      <c r="F177" s="110"/>
      <c r="K177" s="110"/>
      <c r="L177" s="110"/>
    </row>
    <row r="178" spans="1:12" ht="15" x14ac:dyDescent="0.2">
      <c r="A178" s="110"/>
      <c r="B178" s="110"/>
      <c r="C178" s="110"/>
      <c r="D178" s="110"/>
      <c r="E178" s="110"/>
      <c r="F178" s="110"/>
      <c r="K178" s="110"/>
      <c r="L178" s="110"/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155G CLEAR - Non Confidential</vt:lpstr>
      <vt:lpstr>155G CLEAR - Confidential</vt:lpstr>
      <vt:lpstr>Codes</vt:lpstr>
      <vt:lpstr>Capping</vt:lpstr>
      <vt:lpstr>Class</vt:lpstr>
      <vt:lpstr>CLEAR_TABLE_TYPE</vt:lpstr>
      <vt:lpstr>Cleartypes</vt:lpstr>
      <vt:lpstr>'155G CLEAR - Non Confidential'!Company</vt:lpstr>
      <vt:lpstr>Company</vt:lpstr>
      <vt:lpstr>'155G CLEAR - Non Confidential'!Day</vt:lpstr>
      <vt:lpstr>Day</vt:lpstr>
      <vt:lpstr>Distribution</vt:lpstr>
      <vt:lpstr>Filing</vt:lpstr>
      <vt:lpstr>Filings</vt:lpstr>
      <vt:lpstr>'155G CLEAR - Non Confidential'!filingtypes</vt:lpstr>
      <vt:lpstr>filingtypes</vt:lpstr>
      <vt:lpstr>Group</vt:lpstr>
      <vt:lpstr>Market</vt:lpstr>
      <vt:lpstr>'155G CLEAR - Non Confidential'!Month</vt:lpstr>
      <vt:lpstr>Month</vt:lpstr>
      <vt:lpstr>'155G CLEAR - Confidential'!Print_Area</vt:lpstr>
      <vt:lpstr>'155G CLEAR - Non Confidential'!Print_Area</vt:lpstr>
      <vt:lpstr>'155G CLEAR - Confidential'!Print_Titles</vt:lpstr>
      <vt:lpstr>'155G CLEAR - Non Confidential'!Print_Titles</vt:lpstr>
      <vt:lpstr>RateGroup</vt:lpstr>
      <vt:lpstr>RFR</vt:lpstr>
      <vt:lpstr>RFRDue</vt:lpstr>
      <vt:lpstr>RFRFiled</vt:lpstr>
      <vt:lpstr>SameAs</vt:lpstr>
      <vt:lpstr>'155G CLEAR - Non Confidential'!Selection</vt:lpstr>
      <vt:lpstr>Selection</vt:lpstr>
      <vt:lpstr>'155G CLEAR - Non Confidential'!Type</vt:lpstr>
      <vt:lpstr>Type</vt:lpstr>
      <vt:lpstr>Vehicles</vt:lpstr>
      <vt:lpstr>WhyUse</vt:lpstr>
      <vt:lpstr>'155G CLEAR - Non Confidential'!Year</vt:lpstr>
      <vt:lpstr>Year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Cotnam, Barry</cp:lastModifiedBy>
  <dcterms:created xsi:type="dcterms:W3CDTF">2017-01-16T15:53:03Z</dcterms:created>
  <dcterms:modified xsi:type="dcterms:W3CDTF">2023-11-23T13:45:07Z</dcterms:modified>
</cp:coreProperties>
</file>