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updateLinks="never"/>
  <mc:AlternateContent xmlns:mc="http://schemas.openxmlformats.org/markup-compatibility/2006">
    <mc:Choice Requires="x15">
      <x15ac:absPath xmlns:x15ac="http://schemas.microsoft.com/office/spreadsheetml/2010/11/ac" url="C:\Users\cotnambj\AppData\Roaming\OpenText\DM\Temp\"/>
    </mc:Choice>
  </mc:AlternateContent>
  <bookViews>
    <workbookView xWindow="0" yWindow="0" windowWidth="23040" windowHeight="9396" activeTab="1"/>
  </bookViews>
  <sheets>
    <sheet name="Non-Confidential" sheetId="4" r:id="rId1"/>
    <sheet name="Confidential" sheetId="5" r:id="rId2"/>
    <sheet name="Codes" sheetId="3" state="hidden" r:id="rId3"/>
  </sheets>
  <externalReferences>
    <externalReference r:id="rId4"/>
    <externalReference r:id="rId5"/>
    <externalReference r:id="rId6"/>
  </externalReferences>
  <definedNames>
    <definedName name="basis">[1]Sheet1!$E$1:$E$5</definedName>
    <definedName name="Capping">Codes!$E$1:$E$5</definedName>
    <definedName name="CATEGORY">'[2]code-DO NOT DELETE'!$M$1:$M$4</definedName>
    <definedName name="Class">Codes!$H$1:$H$4</definedName>
    <definedName name="CLEAR_TABLE_TYPE">Codes!$Y$1:$Y$9</definedName>
    <definedName name="Cleartypes">Codes!$A$1:$A$10</definedName>
    <definedName name="Company">Codes!$M$1:$M$50</definedName>
    <definedName name="CompanyList">Codes!$M$1:$M$61</definedName>
    <definedName name="CompanyNames">'[2]code-DO NOT DELETE'!$C$1:$C$49</definedName>
    <definedName name="Day">Codes!$J$1:$J$31</definedName>
    <definedName name="Distribution">Codes!$D$1:$D$4</definedName>
    <definedName name="Filing">Codes!$B$1:$B$2</definedName>
    <definedName name="Filings">Codes!$B$1:$B$13</definedName>
    <definedName name="filingtypes">Codes!$B$1:$B$2</definedName>
    <definedName name="Group">Codes!$S$1:$S$12</definedName>
    <definedName name="Market">Codes!$I$1:$I$7</definedName>
    <definedName name="MISCUSE">'[2]code-DO NOT DELETE'!$O$1:$O$7</definedName>
    <definedName name="Month">Codes!$K$1:$K$24</definedName>
    <definedName name="OLE_LINK1" localSheetId="1">Confidential!$C$10</definedName>
    <definedName name="OLE_LINK1" localSheetId="0">'Non-Confidential'!#REF!</definedName>
    <definedName name="_xlnm.Print_Area" localSheetId="1">Confidential!$A$2:$M$164</definedName>
    <definedName name="_xlnm.Print_Area" localSheetId="0">'Non-Confidential'!$A$2:$M$60</definedName>
    <definedName name="RateGroup">Codes!$A$1:$A$24</definedName>
    <definedName name="RFR">Codes!$G$1:$G$8</definedName>
    <definedName name="RFRDue">Codes!$Q$1:$Q$5</definedName>
    <definedName name="RFRFiled">Codes!$R$1:$R$4</definedName>
    <definedName name="SameAs">Codes!$C$1:$C$8</definedName>
    <definedName name="Selection">Codes!$O$1:$O$4</definedName>
    <definedName name="table">[3]Sheet1!$A$1:$A$8</definedName>
    <definedName name="TABLE_TYPE">Codes!$Y$1:$Y$9</definedName>
    <definedName name="Type">Codes!$P$1:$P$16</definedName>
    <definedName name="Vehicles">Codes!$F$1:$F$20</definedName>
    <definedName name="WhyUse">Codes!$U$1:$U$2</definedName>
    <definedName name="Year">Codes!$L$1:$L$18</definedName>
    <definedName name="Yes">[1]Sheet1!$N$1:$N$4</definedName>
    <definedName name="YesNo">Codes!$O$1:$O$4</definedName>
    <definedName name="YN">[3]Sheet1!$P$1:$P$2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4" l="1"/>
  <c r="G3" i="5" s="1"/>
  <c r="C75" i="5" l="1"/>
  <c r="D44" i="5"/>
  <c r="G4" i="5" l="1"/>
  <c r="G2" i="5"/>
  <c r="K93" i="5"/>
  <c r="K92" i="5"/>
  <c r="K91" i="5"/>
  <c r="K90" i="5"/>
  <c r="I152" i="5"/>
  <c r="K152" i="5" s="1"/>
  <c r="I138" i="5"/>
  <c r="K138" i="5" s="1"/>
  <c r="M34" i="5"/>
  <c r="M28" i="5"/>
  <c r="M23" i="5"/>
  <c r="K58" i="4"/>
  <c r="G58" i="4"/>
  <c r="I58" i="4" s="1"/>
  <c r="K47" i="4"/>
  <c r="K52" i="4" s="1"/>
  <c r="K60" i="4" s="1"/>
  <c r="G47" i="4"/>
  <c r="G52" i="4" s="1"/>
  <c r="K147" i="5" l="1"/>
  <c r="K23" i="5"/>
  <c r="I23" i="5"/>
  <c r="I28" i="5"/>
  <c r="K28" i="5"/>
  <c r="I34" i="5"/>
  <c r="K34" i="5"/>
  <c r="K146" i="5"/>
  <c r="K132" i="5"/>
  <c r="K133" i="5"/>
  <c r="K134" i="5"/>
  <c r="K135" i="5"/>
  <c r="K136" i="5"/>
  <c r="K137" i="5"/>
  <c r="K131" i="5"/>
  <c r="K148" i="5"/>
  <c r="K149" i="5"/>
  <c r="K150" i="5"/>
  <c r="M36" i="5"/>
  <c r="K151" i="5"/>
  <c r="K145" i="5"/>
  <c r="I52" i="4"/>
  <c r="G60" i="4"/>
  <c r="I60" i="4" s="1"/>
  <c r="I47" i="4"/>
  <c r="I36" i="5" l="1"/>
  <c r="K36" i="5"/>
</calcChain>
</file>

<file path=xl/sharedStrings.xml><?xml version="1.0" encoding="utf-8"?>
<sst xmlns="http://schemas.openxmlformats.org/spreadsheetml/2006/main" count="401" uniqueCount="274">
  <si>
    <t>Company Name:</t>
  </si>
  <si>
    <t>Group Name:</t>
  </si>
  <si>
    <t>Category of Insurance:</t>
  </si>
  <si>
    <t>Is this Section 155H Expedited Approval application the first such application made since approval was received for the last mandatory filing (check one)</t>
  </si>
  <si>
    <t>Yes</t>
  </si>
  <si>
    <t>No</t>
  </si>
  <si>
    <t>Changes to the level of discounts or surcharges</t>
  </si>
  <si>
    <r>
      <t xml:space="preserve">Other </t>
    </r>
    <r>
      <rPr>
        <i/>
        <sz val="11"/>
        <color rgb="FF000000"/>
        <rFont val="Arial"/>
        <family val="2"/>
      </rPr>
      <t>(specify)</t>
    </r>
  </si>
  <si>
    <t xml:space="preserve">A Company must take into consideration the timelines in the Act regarding approval times as well as normal notice periods for brokers and insureds when determining effective dates. </t>
  </si>
  <si>
    <t>Change to levels of differentials for territory, classification, limit of liability, deductible or other risk-classification factors</t>
  </si>
  <si>
    <t>Describe the proposed changes by checking all the items that apply to this application:</t>
  </si>
  <si>
    <t>State the indicated rate level changes (from last mandatory filing or other more current values if available) and proposed rate level changes and premium weights using direct written premiums that have been adjusted to current rate level. If direct written premiums are not available, please use direct earned premiums.</t>
  </si>
  <si>
    <t>Indicate whether the changes by coverage are weighted by written or earned premiums, and state the source and date of data.</t>
  </si>
  <si>
    <t>Base rate change, not due to off-balancing differential or discount changes, that is uniform by territory</t>
  </si>
  <si>
    <t xml:space="preserve">  direct written premium</t>
  </si>
  <si>
    <t xml:space="preserve">  direct earmed premium</t>
  </si>
  <si>
    <t>Source of Data:</t>
  </si>
  <si>
    <t>Date of Data:</t>
  </si>
  <si>
    <t>Coverage</t>
  </si>
  <si>
    <t>Proposed Rate Level Change</t>
  </si>
  <si>
    <t>Bodily Injury</t>
  </si>
  <si>
    <t>%</t>
  </si>
  <si>
    <t>PD-Tort</t>
  </si>
  <si>
    <t>DCPD</t>
  </si>
  <si>
    <t>Third Party Liability</t>
  </si>
  <si>
    <t>Accident Benefits</t>
  </si>
  <si>
    <t>Uninsured Automobile</t>
  </si>
  <si>
    <t>SEF 44</t>
  </si>
  <si>
    <t>All Compulsory Coverages</t>
  </si>
  <si>
    <t>Specified Perils</t>
  </si>
  <si>
    <t>Comprehensive</t>
  </si>
  <si>
    <t>Collision</t>
  </si>
  <si>
    <t>All Perils</t>
  </si>
  <si>
    <t>All Optional Coverages</t>
  </si>
  <si>
    <t>All Coverages Combined</t>
  </si>
  <si>
    <t>Weights
(2 decimals)</t>
  </si>
  <si>
    <t>From last application that qualified to reset mandatory filing date</t>
  </si>
  <si>
    <t>From a more recent analysis dated</t>
  </si>
  <si>
    <t>&lt;insert date here, if applicable&gt;</t>
  </si>
  <si>
    <t>State the dates and rate level change percentages (including CLEAR table changes) that were effective in the last eighteen months (please round the figures to two decimals):</t>
  </si>
  <si>
    <t>Prior</t>
  </si>
  <si>
    <t>Change</t>
  </si>
  <si>
    <t>2nd</t>
  </si>
  <si>
    <t>3rd</t>
  </si>
  <si>
    <r>
      <t>4</t>
    </r>
    <r>
      <rPr>
        <b/>
        <vertAlign val="superscript"/>
        <sz val="11"/>
        <color rgb="FF000000"/>
        <rFont val="Arial"/>
        <family val="2"/>
      </rPr>
      <t>th</t>
    </r>
  </si>
  <si>
    <t>Effective Date for
Renewal Business</t>
  </si>
  <si>
    <r>
      <t xml:space="preserve">The </t>
    </r>
    <r>
      <rPr>
        <i/>
        <sz val="11"/>
        <color theme="1"/>
        <rFont val="Arial"/>
        <family val="2"/>
      </rPr>
      <t xml:space="preserve">Average Cumulative Rate Change </t>
    </r>
    <r>
      <rPr>
        <sz val="11"/>
        <color theme="1"/>
        <rFont val="Arial"/>
        <family val="2"/>
      </rPr>
      <t>for all coverages is:</t>
    </r>
  </si>
  <si>
    <t>Year</t>
  </si>
  <si>
    <t>Historical Financial Information (last 5 years)</t>
  </si>
  <si>
    <t>Incurred/Earned
Loss Ratio*</t>
  </si>
  <si>
    <t>Expense Ratio</t>
  </si>
  <si>
    <t>Actual
ROE</t>
  </si>
  <si>
    <t>Premium to
Surplus Ratio</t>
  </si>
  <si>
    <t>Investment
Return</t>
  </si>
  <si>
    <t>* percentage of earned premium</t>
  </si>
  <si>
    <t>If the Company is proposing to cap the increase a consumer would face at renewal, at what percentage will it be capped? How will this be accomplished?</t>
  </si>
  <si>
    <t>Dislocation Information</t>
  </si>
  <si>
    <t>Range of Rate Change</t>
  </si>
  <si>
    <t>Increase of more than 20%</t>
  </si>
  <si>
    <t>Increase of 10.1% to 20%</t>
  </si>
  <si>
    <t>Increase of 0.1% to 10%</t>
  </si>
  <si>
    <t>No change</t>
  </si>
  <si>
    <t>Decrease of 0.1% to 10%</t>
  </si>
  <si>
    <t xml:space="preserve">Decrease of 10.1% to 20% </t>
  </si>
  <si>
    <t>Decrease of more than 20%</t>
  </si>
  <si>
    <t>Total</t>
  </si>
  <si>
    <t>Number</t>
  </si>
  <si>
    <t>Exposures Affected</t>
  </si>
  <si>
    <r>
      <t xml:space="preserve">Provide an estimate of the number and percentage of exposures that fall within the following ranges for risks with </t>
    </r>
    <r>
      <rPr>
        <b/>
        <u/>
        <sz val="11"/>
        <color theme="1"/>
        <rFont val="Arial"/>
        <family val="2"/>
      </rPr>
      <t>compulsory and any physical damage coverages</t>
    </r>
    <r>
      <rPr>
        <sz val="11"/>
        <color theme="1"/>
        <rFont val="Arial"/>
        <family val="2"/>
      </rPr>
      <t xml:space="preserve"> not taking into account any previous rate changes that would affect renewal business:</t>
    </r>
  </si>
  <si>
    <t>Provide the number of policies written in Nova Scotia in the last (5) years.</t>
  </si>
  <si>
    <t>% Change</t>
  </si>
  <si>
    <t>5th prior year</t>
  </si>
  <si>
    <t>4th prior year</t>
  </si>
  <si>
    <t>3rd prior year</t>
  </si>
  <si>
    <t>2nd prior year</t>
  </si>
  <si>
    <t>1st prior year</t>
  </si>
  <si>
    <t>Number of Policies*</t>
  </si>
  <si>
    <t>Provide the estimated premium effect of this application by coverage and all-coverages combined.</t>
  </si>
  <si>
    <t>On-Level Annual Written Premium</t>
  </si>
  <si>
    <t>% Change Requested</t>
  </si>
  <si>
    <t>Annual Premium Change</t>
  </si>
  <si>
    <t>Indicated Rate Level Change*</t>
  </si>
  <si>
    <r>
      <t>SEF 44</t>
    </r>
    <r>
      <rPr>
        <vertAlign val="superscript"/>
        <sz val="11"/>
        <color rgb="FF000000"/>
        <rFont val="Arial"/>
        <family val="2"/>
      </rPr>
      <t>1</t>
    </r>
  </si>
  <si>
    <r>
      <rPr>
        <i/>
        <vertAlign val="superscript"/>
        <sz val="11"/>
        <color rgb="FF000000"/>
        <rFont val="Arial"/>
        <family val="2"/>
      </rPr>
      <t xml:space="preserve">1 </t>
    </r>
    <r>
      <rPr>
        <i/>
        <sz val="11"/>
        <color rgb="FF000000"/>
        <rFont val="Arial"/>
        <family val="2"/>
      </rPr>
      <t>Note, for this purpose, the NSUARB treats SEF#44 – Underinsured Motorist coverage as a compulsory coverage.</t>
    </r>
  </si>
  <si>
    <t>CLEAR Canada (AB Alberta &amp; Atlantic) - Vehicle Code (16 Years)</t>
  </si>
  <si>
    <t>Adopt New CLEAR Table</t>
  </si>
  <si>
    <t>Base Rates</t>
  </si>
  <si>
    <t>Agent</t>
  </si>
  <si>
    <t>Policy</t>
  </si>
  <si>
    <t>Motorcycles</t>
  </si>
  <si>
    <t>COMM</t>
  </si>
  <si>
    <t>STANDARD</t>
  </si>
  <si>
    <t>January</t>
  </si>
  <si>
    <t>ACE INA Insurance</t>
  </si>
  <si>
    <t>YES</t>
  </si>
  <si>
    <t>All Other Personal Use</t>
  </si>
  <si>
    <t>Allstate Group</t>
  </si>
  <si>
    <t>Used Board Benchmark Rate Adjustments</t>
  </si>
  <si>
    <t xml:space="preserve">CLEAR with Coll, Comp &amp; DCPD Combined </t>
  </si>
  <si>
    <t>CLEAR Canada (AB Alberta &amp; Atlantic) - Extended Vehicle Code (21 Years)</t>
  </si>
  <si>
    <t>Adopt New MSRP Table</t>
  </si>
  <si>
    <t>Differentials</t>
  </si>
  <si>
    <t>Broker</t>
  </si>
  <si>
    <t>Vehicle</t>
  </si>
  <si>
    <t>ATV</t>
  </si>
  <si>
    <t>MISC</t>
  </si>
  <si>
    <t>NON-STANDARD</t>
  </si>
  <si>
    <t>February</t>
  </si>
  <si>
    <t>AIG Insurance Company of Canada</t>
  </si>
  <si>
    <t>NO</t>
  </si>
  <si>
    <t>All Other Public Use</t>
  </si>
  <si>
    <t>Aviva Group</t>
  </si>
  <si>
    <t>Approved Rates with Premium Drift &lt;9 Months Pre Table Approval</t>
  </si>
  <si>
    <t xml:space="preserve">CLEAR with Coll &amp; DCPD Combined </t>
  </si>
  <si>
    <t>CLEAR Canada (AB Alberta &amp; Atlantic) Combined (Coll &amp; DCPD) - Vehicle Code (16 Years)</t>
  </si>
  <si>
    <t>Justification</t>
  </si>
  <si>
    <t>Direct Writer</t>
  </si>
  <si>
    <t>Territory</t>
  </si>
  <si>
    <t>Snow Vehicles</t>
  </si>
  <si>
    <t>IU</t>
  </si>
  <si>
    <t>PREFERRED</t>
  </si>
  <si>
    <t>March</t>
  </si>
  <si>
    <t>Allstate Insurance Company of Canada</t>
  </si>
  <si>
    <t>N/A</t>
  </si>
  <si>
    <t>Ambulance</t>
  </si>
  <si>
    <t>Co-operators Group</t>
  </si>
  <si>
    <t xml:space="preserve">CLEAR with Coll &amp; Comp Combined </t>
  </si>
  <si>
    <t>CLEAR Canada (AB Alberta &amp; Atlantic) Combined (Coll &amp; DCPD)  - Extended Vehicle Code (21 Years)</t>
  </si>
  <si>
    <t>UW rules</t>
  </si>
  <si>
    <t>Fleet</t>
  </si>
  <si>
    <t>Motor Homes</t>
  </si>
  <si>
    <t>PPV</t>
  </si>
  <si>
    <t>FLEET</t>
  </si>
  <si>
    <t>April</t>
  </si>
  <si>
    <t>Arch Insurance Group</t>
  </si>
  <si>
    <t>PENDING</t>
  </si>
  <si>
    <t>Antique &amp; Classic</t>
  </si>
  <si>
    <t>Economical Group</t>
  </si>
  <si>
    <t>CLEAR with Collision, DCPD and Comprehensive SEPARATED</t>
  </si>
  <si>
    <t>CLEAR Canada (AB Alberta &amp; Atlantic) Combined (Coll &amp; Comp) - Vehicle Code (16 Years)</t>
  </si>
  <si>
    <t>Rating Rules</t>
  </si>
  <si>
    <t>Other</t>
  </si>
  <si>
    <t>Trailers and Camper Units</t>
  </si>
  <si>
    <t>GROUP</t>
  </si>
  <si>
    <t>May</t>
  </si>
  <si>
    <t>Aviva Insurance Company of Canada</t>
  </si>
  <si>
    <t>Intact Group</t>
  </si>
  <si>
    <t>IAO Commercial</t>
  </si>
  <si>
    <t>CLEAR Canada (AB Alberta &amp; Atlantic) Combined (Coll &amp;Comp)  - Extended Vehicle Code (21 Years)</t>
  </si>
  <si>
    <t>Rate Structure</t>
  </si>
  <si>
    <t>Other Trailers</t>
  </si>
  <si>
    <t>DIRECT WRITER</t>
  </si>
  <si>
    <t>June</t>
  </si>
  <si>
    <t>Commercial</t>
  </si>
  <si>
    <t>Lombard Group</t>
  </si>
  <si>
    <t>IAO Other</t>
  </si>
  <si>
    <t>CLEAR Canada (AB Alberta &amp; Atlantic) Combined (Coll, Comp &amp; DCPD) - Vehicle Code (16 Years)</t>
  </si>
  <si>
    <t>Territories</t>
  </si>
  <si>
    <t>ACCOMODATION</t>
  </si>
  <si>
    <t>July</t>
  </si>
  <si>
    <t>CAA Insurance Company (Ontario)</t>
  </si>
  <si>
    <t>Interurban</t>
  </si>
  <si>
    <t>Pro-Mutuel Group</t>
  </si>
  <si>
    <t>List Price New</t>
  </si>
  <si>
    <t>CLEAR Canada (AB Alberta &amp; Atlantic) Combined (Coll, Comp &amp; DCPD)  - Extended Vehicle Code (21 Years)</t>
  </si>
  <si>
    <t xml:space="preserve">Other </t>
  </si>
  <si>
    <t>August</t>
  </si>
  <si>
    <t>Chubb Insurane Company of Canada</t>
  </si>
  <si>
    <t>RBC Group</t>
  </si>
  <si>
    <t>MRSP</t>
  </si>
  <si>
    <t>September</t>
  </si>
  <si>
    <t>Co-operators General Insurance Company</t>
  </si>
  <si>
    <t>Motorhomes</t>
  </si>
  <si>
    <t>State Farm Group</t>
  </si>
  <si>
    <t>Other (specify)</t>
  </si>
  <si>
    <t>October</t>
  </si>
  <si>
    <t>COSECO Insurance Company</t>
  </si>
  <si>
    <t>Private Buses</t>
  </si>
  <si>
    <t>TD Group</t>
  </si>
  <si>
    <t>Taxi</t>
  </si>
  <si>
    <t>November</t>
  </si>
  <si>
    <t>CUMIS General Insurance Company</t>
  </si>
  <si>
    <t>Private Passenger</t>
  </si>
  <si>
    <t>Ambulances</t>
  </si>
  <si>
    <t>December</t>
  </si>
  <si>
    <t>Echelon General Insurance Company</t>
  </si>
  <si>
    <t>Public Buses</t>
  </si>
  <si>
    <t>n/a</t>
  </si>
  <si>
    <t>Public Bus</t>
  </si>
  <si>
    <t>Economical Mutual Insurance Company</t>
  </si>
  <si>
    <t>School Buses</t>
  </si>
  <si>
    <t>School Bus</t>
  </si>
  <si>
    <t>Elite Insurance Company</t>
  </si>
  <si>
    <t>Snow vehicles</t>
  </si>
  <si>
    <t>Private Bus</t>
  </si>
  <si>
    <t>Facility Association</t>
  </si>
  <si>
    <t>Commercail trailer</t>
  </si>
  <si>
    <t>Federated Insurance Company of Canada</t>
  </si>
  <si>
    <t>Trailers &amp; Camper Units</t>
  </si>
  <si>
    <t>IAO Actuarial Consulting Services Inc.</t>
  </si>
  <si>
    <t>Insurance Company of Prince Edward Island</t>
  </si>
  <si>
    <t>Intact Insurance Company</t>
  </si>
  <si>
    <t>Jevco Insurance Company</t>
  </si>
  <si>
    <t>Liberty Mutual   Insurance Company</t>
  </si>
  <si>
    <t>Lloyds Underwriters</t>
  </si>
  <si>
    <t>Northbridge Commerical Insurance Corporation</t>
  </si>
  <si>
    <t>Northbridge General Insurance Corporation</t>
  </si>
  <si>
    <t>Northbridge Personal Insurance Corporation</t>
  </si>
  <si>
    <t>Novex Insurance Company</t>
  </si>
  <si>
    <t>Pafco Insurance Company</t>
  </si>
  <si>
    <t>Pembridge Insurance Company</t>
  </si>
  <si>
    <t>Perth Insurance Company</t>
  </si>
  <si>
    <t>Primmum Insurance Company</t>
  </si>
  <si>
    <t>Protective Insurance Company</t>
  </si>
  <si>
    <t>Royal and Sun Alliance Insurance Company of Canada</t>
  </si>
  <si>
    <t>Security National Insurance Company</t>
  </si>
  <si>
    <t>TD Home and Auto Insurance Company</t>
  </si>
  <si>
    <t>The Dominion of Canada General Insurance Company</t>
  </si>
  <si>
    <t>The Guarantee Company of North America</t>
  </si>
  <si>
    <t>The Personal Insurance Company</t>
  </si>
  <si>
    <t>The Portage la Prairie Mutual Insurance Company</t>
  </si>
  <si>
    <t>The Sovereign General Insurance Company</t>
  </si>
  <si>
    <t>The Wawanesa Mutual Insurance Company</t>
  </si>
  <si>
    <t>Tokio Marine &amp; Nichido Fire Insurance Co., Ltd.</t>
  </si>
  <si>
    <t>Traders General Insurance Company</t>
  </si>
  <si>
    <t>Trafalgar Insurance Company of Canada</t>
  </si>
  <si>
    <t>Travellers Canada</t>
  </si>
  <si>
    <t>Unifund Assurance Company</t>
  </si>
  <si>
    <t>Waterloo Insurance Company</t>
  </si>
  <si>
    <t>XL Insurance Company Limited</t>
  </si>
  <si>
    <t>Zenith Insurance Company</t>
  </si>
  <si>
    <t>S&amp;Y Insurance Company</t>
  </si>
  <si>
    <t>Sonnet Insurance Company</t>
  </si>
  <si>
    <t>&lt;pick from list&gt;</t>
  </si>
  <si>
    <t>Private Passenger Automobiles</t>
  </si>
  <si>
    <t>Chubb Group</t>
  </si>
  <si>
    <t>Cooperators Group</t>
  </si>
  <si>
    <t>Echelon Group</t>
  </si>
  <si>
    <t>Northbridge Group</t>
  </si>
  <si>
    <t>RSA Group</t>
  </si>
  <si>
    <t>Travellers Group</t>
  </si>
  <si>
    <t xml:space="preserve"> </t>
  </si>
  <si>
    <t>NC-1</t>
  </si>
  <si>
    <t>NC-2</t>
  </si>
  <si>
    <t>NC-3</t>
  </si>
  <si>
    <t>SUMMARY OF INFORMATION  - NON-CONFIDENTIAL</t>
  </si>
  <si>
    <t>C-1</t>
  </si>
  <si>
    <t>C-3</t>
  </si>
  <si>
    <t>C-4</t>
  </si>
  <si>
    <t>C-5</t>
  </si>
  <si>
    <t>C-6</t>
  </si>
  <si>
    <t>a</t>
  </si>
  <si>
    <t>b</t>
  </si>
  <si>
    <t>c</t>
  </si>
  <si>
    <t xml:space="preserve">C-2 </t>
  </si>
  <si>
    <t>Recent Rate Change Information</t>
  </si>
  <si>
    <t>* If number of policies is not available, use number of vehicles &amp; check this box ---&gt;</t>
  </si>
  <si>
    <r>
      <t xml:space="preserve">Base rate change, not due to off-balancing differential or discount changes, that is 
</t>
    </r>
    <r>
      <rPr>
        <b/>
        <u/>
        <sz val="11"/>
        <color rgb="FF000000"/>
        <rFont val="Arial"/>
        <family val="2"/>
      </rPr>
      <t>NOT</t>
    </r>
    <r>
      <rPr>
        <sz val="11"/>
        <color rgb="FF000000"/>
        <rFont val="Arial"/>
        <family val="2"/>
      </rPr>
      <t xml:space="preserve"> uniform by territory</t>
    </r>
  </si>
  <si>
    <t>d</t>
  </si>
  <si>
    <t>e</t>
  </si>
  <si>
    <t>State the type of data used, the date and source of data, and the method used to estimate the answers to questions C-6a and C-6b.</t>
  </si>
  <si>
    <r>
      <t xml:space="preserve">State the </t>
    </r>
    <r>
      <rPr>
        <i/>
        <sz val="11"/>
        <color theme="1"/>
        <rFont val="Arial"/>
        <family val="2"/>
      </rPr>
      <t>Average Cumulative Rate Change</t>
    </r>
    <r>
      <rPr>
        <sz val="11"/>
        <color theme="1"/>
        <rFont val="Arial"/>
        <family val="2"/>
      </rPr>
      <t xml:space="preserve"> for all coverages. It is based on the </t>
    </r>
    <r>
      <rPr>
        <i/>
        <sz val="11"/>
        <color theme="1"/>
        <rFont val="Arial"/>
        <family val="2"/>
      </rPr>
      <t>All Coverages Combined Proposed Rate Level Change</t>
    </r>
    <r>
      <rPr>
        <sz val="11"/>
        <color theme="1"/>
        <rFont val="Arial"/>
        <family val="2"/>
      </rPr>
      <t xml:space="preserve"> (as stated in the response to question C-1) and the </t>
    </r>
    <r>
      <rPr>
        <i/>
        <sz val="11"/>
        <color theme="1"/>
        <rFont val="Arial"/>
        <family val="2"/>
      </rPr>
      <t>All Coverages Combined Rate Level Change(s)</t>
    </r>
    <r>
      <rPr>
        <sz val="11"/>
        <color theme="1"/>
        <rFont val="Arial"/>
        <family val="2"/>
      </rPr>
      <t xml:space="preserve"> (as stated in the response to question C-2a), that occurred </t>
    </r>
    <r>
      <rPr>
        <b/>
        <sz val="11"/>
        <color theme="1"/>
        <rFont val="Arial"/>
        <family val="2"/>
      </rPr>
      <t>after January 1 of the year in which the proposed rate change is expected to be effective for renewal busines</t>
    </r>
    <r>
      <rPr>
        <sz val="11"/>
        <color theme="1"/>
        <rFont val="Arial"/>
        <family val="2"/>
      </rPr>
      <t>s.</t>
    </r>
  </si>
  <si>
    <t>Proposed Effective Dates</t>
  </si>
  <si>
    <r>
      <t>New Business</t>
    </r>
    <r>
      <rPr>
        <sz val="11"/>
        <color rgb="FF000000"/>
        <rFont val="Arial"/>
        <family val="2"/>
      </rPr>
      <t>:</t>
    </r>
  </si>
  <si>
    <t>Renewal Business</t>
  </si>
  <si>
    <t>Estimated Impact on Premiums</t>
  </si>
  <si>
    <t>Recent Policy Growth</t>
  </si>
  <si>
    <t>Rate Capping</t>
  </si>
  <si>
    <t>Proposed Change vs Recent Indications</t>
  </si>
  <si>
    <t>* The indications provided above are (check one by entering a Y in the appropriate box))</t>
  </si>
  <si>
    <t>y</t>
  </si>
  <si>
    <t>Aviva General Insurance Group</t>
  </si>
  <si>
    <r>
      <t xml:space="preserve">Provide an estimate of the number and percentage of exposures that fall within the following ranges for risks with </t>
    </r>
    <r>
      <rPr>
        <b/>
        <u/>
        <sz val="11"/>
        <color theme="1"/>
        <rFont val="Arial"/>
        <family val="2"/>
      </rPr>
      <t>compulsory coverages only</t>
    </r>
    <r>
      <rPr>
        <sz val="11"/>
        <color theme="1"/>
        <rFont val="Arial"/>
        <family val="2"/>
      </rPr>
      <t xml:space="preserve"> not taking into account any previous rate changes that would affect renewal business:</t>
    </r>
  </si>
  <si>
    <r>
      <t xml:space="preserve">SUMMARY OF INFORMATION - </t>
    </r>
    <r>
      <rPr>
        <b/>
        <u/>
        <sz val="14"/>
        <color rgb="FFFF0000"/>
        <rFont val="Arial"/>
        <family val="2"/>
      </rPr>
      <t>CONFIDENTIAL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</si>
</sst>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b/>
      <u/>
      <sz val="11"/>
      <color rgb="FF000000"/>
      <name val="Arial"/>
      <family val="2"/>
    </font>
    <font>
      <b/>
      <sz val="11"/>
      <color rgb="FF000000"/>
      <name val="Arial"/>
      <family val="2"/>
    </font>
    <font>
      <b/>
      <i/>
      <sz val="11"/>
      <color rgb="FFFF0000"/>
      <name val="Arial"/>
      <family val="2"/>
    </font>
    <font>
      <sz val="11"/>
      <color rgb="FF000000"/>
      <name val="Arial"/>
      <family val="2"/>
    </font>
    <font>
      <i/>
      <sz val="11"/>
      <color rgb="FF000000"/>
      <name val="Arial"/>
      <family val="2"/>
    </font>
    <font>
      <b/>
      <i/>
      <sz val="11"/>
      <color rgb="FF000000"/>
      <name val="Arial"/>
      <family val="2"/>
    </font>
    <font>
      <i/>
      <sz val="10"/>
      <color theme="1"/>
      <name val="Arial"/>
      <family val="2"/>
    </font>
    <font>
      <i/>
      <sz val="11"/>
      <color theme="1"/>
      <name val="Arial"/>
      <family val="2"/>
    </font>
    <font>
      <b/>
      <vertAlign val="superscript"/>
      <sz val="11"/>
      <color rgb="FF000000"/>
      <name val="Arial"/>
      <family val="2"/>
    </font>
    <font>
      <b/>
      <sz val="10"/>
      <color rgb="FF000000"/>
      <name val="Arial"/>
      <family val="2"/>
    </font>
    <font>
      <vertAlign val="superscript"/>
      <sz val="11"/>
      <color rgb="FF000000"/>
      <name val="Arial"/>
      <family val="2"/>
    </font>
    <font>
      <i/>
      <vertAlign val="superscript"/>
      <sz val="11"/>
      <color rgb="FF000000"/>
      <name val="Arial"/>
      <family val="2"/>
    </font>
    <font>
      <sz val="10"/>
      <name val="Arial"/>
      <family val="2"/>
    </font>
    <font>
      <sz val="11"/>
      <color indexed="63"/>
      <name val="Arial"/>
      <family val="2"/>
    </font>
    <font>
      <sz val="12"/>
      <name val="Arial"/>
      <family val="2"/>
    </font>
    <font>
      <b/>
      <sz val="11"/>
      <color indexed="8"/>
      <name val="Arial"/>
      <family val="2"/>
    </font>
    <font>
      <sz val="11"/>
      <color rgb="FFFF0000"/>
      <name val="Arial"/>
      <family val="2"/>
    </font>
    <font>
      <i/>
      <sz val="11"/>
      <color rgb="FFFF0000"/>
      <name val="Arial"/>
      <family val="2"/>
    </font>
    <font>
      <b/>
      <u/>
      <sz val="14"/>
      <color theme="0"/>
      <name val="Arial"/>
      <family val="2"/>
    </font>
    <font>
      <b/>
      <u/>
      <sz val="14"/>
      <color rgb="FFFF0000"/>
      <name val="Arial"/>
      <family val="2"/>
    </font>
  </fonts>
  <fills count="9">
    <fill>
      <patternFill patternType="none"/>
    </fill>
    <fill>
      <patternFill patternType="gray125"/>
    </fill>
    <fill>
      <patternFill patternType="solid">
        <fgColor theme="9" tint="0.59999389629810485"/>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theme="1"/>
        <bgColor indexed="64"/>
      </patternFill>
    </fill>
    <fill>
      <patternFill patternType="solid">
        <fgColor theme="6" tint="0.59999389629810485"/>
        <bgColor indexed="64"/>
      </patternFill>
    </fill>
  </fills>
  <borders count="21">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ck">
        <color rgb="FFFF0000"/>
      </left>
      <right style="thick">
        <color rgb="FFFF0000"/>
      </right>
      <top style="thick">
        <color rgb="FFFF0000"/>
      </top>
      <bottom style="thick">
        <color rgb="FFFF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9" fontId="17" fillId="0" borderId="0" applyFont="0" applyFill="0" applyBorder="0" applyAlignment="0" applyProtection="0"/>
  </cellStyleXfs>
  <cellXfs count="143">
    <xf numFmtId="0" fontId="0" fillId="0" borderId="0" xfId="0"/>
    <xf numFmtId="0" fontId="2" fillId="0" borderId="0" xfId="0" applyFont="1"/>
    <xf numFmtId="0" fontId="6" fillId="0" borderId="0" xfId="0" applyFont="1" applyAlignment="1">
      <alignment horizontal="center" vertical="center"/>
    </xf>
    <xf numFmtId="0" fontId="6"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indent="6"/>
    </xf>
    <xf numFmtId="0" fontId="7" fillId="0" borderId="0" xfId="0" applyFont="1" applyAlignment="1">
      <alignment horizontal="left" vertical="center" indent="6"/>
    </xf>
    <xf numFmtId="0" fontId="6" fillId="0" borderId="0" xfId="0" applyFont="1" applyAlignment="1">
      <alignment horizontal="left" vertical="center" indent="6"/>
    </xf>
    <xf numFmtId="0" fontId="8" fillId="0" borderId="0" xfId="0" applyFont="1" applyAlignment="1">
      <alignment vertical="center" wrapText="1"/>
    </xf>
    <xf numFmtId="0" fontId="8" fillId="0" borderId="2" xfId="0" applyFont="1" applyBorder="1" applyAlignment="1">
      <alignment vertical="center" wrapText="1"/>
    </xf>
    <xf numFmtId="0" fontId="6" fillId="0" borderId="0" xfId="0" applyFont="1" applyAlignment="1">
      <alignment vertical="center"/>
    </xf>
    <xf numFmtId="0" fontId="7"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left" vertical="center" wrapText="1"/>
    </xf>
    <xf numFmtId="0" fontId="10" fillId="0" borderId="0" xfId="0" applyFont="1" applyAlignment="1">
      <alignment horizontal="center" vertical="center" wrapText="1"/>
    </xf>
    <xf numFmtId="0" fontId="11" fillId="0" borderId="0" xfId="0" applyFont="1"/>
    <xf numFmtId="0" fontId="11" fillId="0" borderId="0" xfId="0" applyFont="1" applyAlignment="1">
      <alignment horizontal="right" vertical="center" wrapText="1"/>
    </xf>
    <xf numFmtId="0" fontId="8" fillId="0" borderId="2" xfId="0" applyFont="1" applyBorder="1" applyAlignment="1">
      <alignment horizontal="right" vertical="center" wrapText="1"/>
    </xf>
    <xf numFmtId="0" fontId="8" fillId="0" borderId="0" xfId="0" applyFont="1" applyAlignment="1">
      <alignment horizontal="right" vertical="center" wrapText="1"/>
    </xf>
    <xf numFmtId="0" fontId="8" fillId="0" borderId="3" xfId="0" applyFont="1" applyBorder="1" applyAlignment="1">
      <alignment horizontal="right" vertical="center" wrapText="1"/>
    </xf>
    <xf numFmtId="0" fontId="6" fillId="0" borderId="0" xfId="0" applyFont="1" applyAlignment="1">
      <alignment horizontal="right" vertical="center" wrapText="1"/>
    </xf>
    <xf numFmtId="0" fontId="6" fillId="0" borderId="2" xfId="0" applyFont="1" applyBorder="1" applyAlignment="1">
      <alignment horizontal="right" vertical="center" wrapText="1"/>
    </xf>
    <xf numFmtId="0" fontId="11" fillId="0" borderId="0" xfId="0" applyFont="1" applyAlignment="1">
      <alignment horizontal="center" vertical="center" wrapText="1"/>
    </xf>
    <xf numFmtId="10" fontId="8" fillId="0" borderId="2" xfId="2" applyNumberFormat="1" applyFont="1" applyBorder="1" applyAlignment="1">
      <alignment horizontal="right" vertical="center" wrapText="1"/>
    </xf>
    <xf numFmtId="10" fontId="6" fillId="0" borderId="0" xfId="2" applyNumberFormat="1" applyFont="1" applyAlignment="1">
      <alignment horizontal="right" vertical="center" wrapText="1"/>
    </xf>
    <xf numFmtId="10" fontId="8" fillId="0" borderId="0" xfId="2" applyNumberFormat="1" applyFont="1" applyAlignment="1">
      <alignment horizontal="right" vertical="center" wrapText="1"/>
    </xf>
    <xf numFmtId="10" fontId="8" fillId="3" borderId="12" xfId="2" applyNumberFormat="1" applyFont="1" applyFill="1" applyBorder="1" applyAlignment="1">
      <alignment horizontal="right" vertical="center" wrapText="1"/>
    </xf>
    <xf numFmtId="10" fontId="8" fillId="0" borderId="3" xfId="2" applyNumberFormat="1" applyFont="1" applyBorder="1" applyAlignment="1">
      <alignment horizontal="right" vertical="center" wrapText="1"/>
    </xf>
    <xf numFmtId="10" fontId="8" fillId="5" borderId="2" xfId="2" applyNumberFormat="1" applyFont="1" applyFill="1" applyBorder="1" applyAlignment="1">
      <alignment horizontal="right" vertical="center" wrapText="1"/>
    </xf>
    <xf numFmtId="0" fontId="8" fillId="5" borderId="2" xfId="2" applyNumberFormat="1" applyFont="1" applyFill="1" applyBorder="1" applyAlignment="1">
      <alignment horizontal="right" vertical="center" wrapText="1"/>
    </xf>
    <xf numFmtId="0" fontId="8" fillId="0" borderId="0" xfId="0" applyFont="1" applyBorder="1" applyAlignment="1">
      <alignment horizontal="left" vertical="center" wrapText="1"/>
    </xf>
    <xf numFmtId="0" fontId="8" fillId="0" borderId="0" xfId="0" applyFont="1" applyAlignment="1">
      <alignment vertical="center"/>
    </xf>
    <xf numFmtId="0" fontId="11" fillId="0" borderId="3" xfId="0" applyFont="1" applyBorder="1" applyAlignment="1">
      <alignment horizontal="right" vertical="center" wrapText="1"/>
    </xf>
    <xf numFmtId="0" fontId="3" fillId="0" borderId="0" xfId="0" applyFont="1"/>
    <xf numFmtId="0" fontId="2" fillId="0" borderId="0" xfId="0" applyFont="1" applyAlignment="1">
      <alignment horizontal="left"/>
    </xf>
    <xf numFmtId="10" fontId="2" fillId="0" borderId="0" xfId="2" applyNumberFormat="1" applyFont="1"/>
    <xf numFmtId="0" fontId="14" fillId="0" borderId="3"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xf>
    <xf numFmtId="0" fontId="2" fillId="0" borderId="0" xfId="0" applyFont="1" applyAlignment="1">
      <alignment horizontal="right" vertical="top"/>
    </xf>
    <xf numFmtId="0" fontId="6" fillId="0" borderId="0" xfId="0" applyFont="1" applyBorder="1" applyAlignment="1">
      <alignment vertical="center" wrapText="1"/>
    </xf>
    <xf numFmtId="0" fontId="2" fillId="2" borderId="6" xfId="0" applyFont="1" applyFill="1" applyBorder="1"/>
    <xf numFmtId="0" fontId="6" fillId="0" borderId="2" xfId="0" applyFont="1" applyBorder="1" applyAlignment="1">
      <alignment horizontal="center" wrapText="1"/>
    </xf>
    <xf numFmtId="6" fontId="8" fillId="0" borderId="2" xfId="0" applyNumberFormat="1" applyFont="1" applyBorder="1" applyAlignment="1">
      <alignment horizontal="right" vertical="center" wrapText="1"/>
    </xf>
    <xf numFmtId="6" fontId="8" fillId="6" borderId="2" xfId="0" applyNumberFormat="1" applyFont="1" applyFill="1" applyBorder="1" applyAlignment="1">
      <alignment horizontal="right" vertical="center" wrapText="1"/>
    </xf>
    <xf numFmtId="6" fontId="8" fillId="0" borderId="0" xfId="0" applyNumberFormat="1" applyFont="1" applyAlignment="1">
      <alignment horizontal="right" vertical="center" wrapText="1"/>
    </xf>
    <xf numFmtId="0" fontId="8" fillId="0" borderId="0" xfId="0" applyFont="1" applyFill="1" applyAlignment="1">
      <alignment horizontal="right" vertical="center" wrapText="1"/>
    </xf>
    <xf numFmtId="6" fontId="8" fillId="3" borderId="4" xfId="0" applyNumberFormat="1" applyFont="1" applyFill="1" applyBorder="1" applyAlignment="1">
      <alignment horizontal="right" vertical="center" wrapText="1"/>
    </xf>
    <xf numFmtId="10" fontId="8" fillId="6" borderId="2" xfId="2" applyNumberFormat="1" applyFont="1" applyFill="1" applyBorder="1" applyAlignment="1">
      <alignment horizontal="right" vertical="center" wrapText="1"/>
    </xf>
    <xf numFmtId="10" fontId="8" fillId="6" borderId="4" xfId="2" applyNumberFormat="1" applyFont="1" applyFill="1" applyBorder="1" applyAlignment="1">
      <alignment horizontal="right" vertical="center" wrapText="1"/>
    </xf>
    <xf numFmtId="0" fontId="7" fillId="2" borderId="1" xfId="0" applyFont="1" applyFill="1" applyBorder="1" applyAlignment="1">
      <alignment horizontal="righ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6" xfId="0" applyFont="1" applyFill="1" applyBorder="1"/>
    <xf numFmtId="10" fontId="8" fillId="2" borderId="2" xfId="2" applyNumberFormat="1" applyFont="1" applyFill="1" applyBorder="1" applyAlignment="1">
      <alignment horizontal="right" vertical="center" wrapText="1"/>
    </xf>
    <xf numFmtId="10" fontId="8" fillId="3" borderId="4" xfId="2" applyNumberFormat="1" applyFont="1" applyFill="1" applyBorder="1" applyAlignment="1">
      <alignment horizontal="right"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10" fontId="8" fillId="2" borderId="4" xfId="2" applyNumberFormat="1" applyFont="1" applyFill="1" applyBorder="1" applyAlignment="1">
      <alignment horizontal="right" vertical="center" wrapText="1"/>
    </xf>
    <xf numFmtId="10" fontId="2" fillId="2" borderId="6" xfId="2" applyNumberFormat="1" applyFont="1" applyFill="1" applyBorder="1"/>
    <xf numFmtId="0" fontId="3" fillId="0" borderId="6" xfId="0" applyFont="1" applyBorder="1" applyAlignment="1">
      <alignment horizontal="center" wrapText="1"/>
    </xf>
    <xf numFmtId="6" fontId="8" fillId="2" borderId="2" xfId="0" applyNumberFormat="1" applyFont="1" applyFill="1" applyBorder="1" applyAlignment="1">
      <alignment horizontal="right" vertical="center" wrapText="1"/>
    </xf>
    <xf numFmtId="6" fontId="8" fillId="2" borderId="0" xfId="0" applyNumberFormat="1" applyFont="1" applyFill="1" applyBorder="1" applyAlignment="1">
      <alignment horizontal="right" vertical="center" wrapText="1"/>
    </xf>
    <xf numFmtId="0" fontId="17" fillId="0" borderId="0" xfId="3" applyFont="1" applyBorder="1" applyAlignment="1"/>
    <xf numFmtId="0" fontId="18" fillId="0" borderId="0" xfId="3" applyFont="1" applyBorder="1" applyAlignment="1" applyProtection="1">
      <alignment horizontal="left"/>
      <protection locked="0"/>
    </xf>
    <xf numFmtId="0" fontId="18" fillId="0" borderId="0" xfId="3" applyFont="1" applyBorder="1" applyAlignment="1" applyProtection="1">
      <protection locked="0"/>
    </xf>
    <xf numFmtId="9" fontId="17" fillId="0" borderId="0" xfId="4" applyFont="1" applyBorder="1" applyAlignment="1"/>
    <xf numFmtId="0" fontId="17" fillId="0" borderId="0" xfId="3" applyBorder="1" applyAlignment="1"/>
    <xf numFmtId="0" fontId="2" fillId="0" borderId="0" xfId="0" applyFont="1" applyAlignment="1">
      <alignment horizontal="left" wrapText="1"/>
    </xf>
    <xf numFmtId="0" fontId="3" fillId="0" borderId="0" xfId="0" applyFont="1" applyAlignment="1">
      <alignment horizontal="right" vertical="center"/>
    </xf>
    <xf numFmtId="0" fontId="3" fillId="0" borderId="0" xfId="0" applyFont="1" applyAlignment="1">
      <alignment horizontal="right" vertical="top"/>
    </xf>
    <xf numFmtId="0" fontId="8" fillId="0" borderId="6" xfId="0" applyFont="1" applyBorder="1" applyAlignment="1">
      <alignment horizontal="center" vertical="center" wrapText="1"/>
    </xf>
    <xf numFmtId="0" fontId="20" fillId="0" borderId="0" xfId="0" applyFont="1" applyAlignment="1">
      <alignment horizontal="left"/>
    </xf>
    <xf numFmtId="0" fontId="21" fillId="0" borderId="0" xfId="0" applyFont="1"/>
    <xf numFmtId="0" fontId="2" fillId="0" borderId="0" xfId="0" applyFont="1" applyFill="1"/>
    <xf numFmtId="0" fontId="2" fillId="0" borderId="0" xfId="0" applyFont="1" applyFill="1" applyBorder="1"/>
    <xf numFmtId="0" fontId="2" fillId="2" borderId="20" xfId="0" applyFont="1" applyFill="1" applyBorder="1"/>
    <xf numFmtId="0" fontId="17" fillId="0" borderId="0" xfId="3" applyBorder="1"/>
    <xf numFmtId="0" fontId="17" fillId="0" borderId="0" xfId="3" applyFont="1" applyBorder="1"/>
    <xf numFmtId="0" fontId="19" fillId="0" borderId="0" xfId="3" applyFont="1" applyBorder="1" applyAlignment="1"/>
    <xf numFmtId="0" fontId="6" fillId="2" borderId="5" xfId="0" applyFont="1" applyFill="1" applyBorder="1" applyAlignment="1">
      <alignment horizontal="right" vertical="center" wrapText="1"/>
    </xf>
    <xf numFmtId="0" fontId="8" fillId="2" borderId="12" xfId="0" applyFont="1" applyFill="1" applyBorder="1" applyAlignment="1">
      <alignment horizontal="right" vertical="center" wrapText="1"/>
    </xf>
    <xf numFmtId="0" fontId="8" fillId="0" borderId="6" xfId="0" applyFont="1" applyBorder="1" applyAlignment="1">
      <alignment horizontal="left" vertical="center" wrapText="1"/>
    </xf>
    <xf numFmtId="0" fontId="2" fillId="0" borderId="10" xfId="0" applyFont="1" applyBorder="1" applyAlignment="1">
      <alignment horizontal="center"/>
    </xf>
    <xf numFmtId="0" fontId="6" fillId="0" borderId="6" xfId="0" applyFont="1" applyBorder="1" applyAlignment="1">
      <alignment horizontal="left"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8" borderId="6" xfId="0" applyFont="1" applyFill="1" applyBorder="1" applyAlignment="1">
      <alignment horizontal="center"/>
    </xf>
    <xf numFmtId="0" fontId="23" fillId="7" borderId="0" xfId="0" applyFont="1" applyFill="1" applyAlignment="1">
      <alignment horizontal="center" vertical="center"/>
    </xf>
    <xf numFmtId="0" fontId="7" fillId="0" borderId="0" xfId="0" applyFont="1" applyAlignment="1">
      <alignment horizontal="left" vertical="center" wrapText="1"/>
    </xf>
    <xf numFmtId="0" fontId="7" fillId="0" borderId="3" xfId="0" applyFont="1" applyBorder="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2" fillId="0" borderId="0" xfId="0" applyFont="1" applyAlignment="1">
      <alignment horizontal="left"/>
    </xf>
    <xf numFmtId="0" fontId="3" fillId="0" borderId="0" xfId="0" applyFont="1" applyAlignment="1">
      <alignment horizontal="left"/>
    </xf>
    <xf numFmtId="0" fontId="2" fillId="0" borderId="0" xfId="0" applyFont="1" applyAlignment="1">
      <alignment horizontal="left" vertical="center" wrapText="1"/>
    </xf>
    <xf numFmtId="0" fontId="3" fillId="0" borderId="11" xfId="0" applyFont="1" applyBorder="1" applyAlignment="1">
      <alignment horizontal="left"/>
    </xf>
    <xf numFmtId="0" fontId="3" fillId="2" borderId="6" xfId="0" applyFont="1" applyFill="1" applyBorder="1" applyAlignment="1">
      <alignment horizontal="center"/>
    </xf>
    <xf numFmtId="0" fontId="2" fillId="8" borderId="7"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pplyAlignment="1">
      <alignment horizontal="left" vertical="center"/>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9" fillId="2" borderId="6" xfId="0" applyFont="1" applyFill="1" applyBorder="1" applyAlignment="1">
      <alignment horizontal="center" vertical="center" wrapText="1"/>
    </xf>
    <xf numFmtId="0" fontId="2" fillId="0" borderId="0" xfId="0" applyFont="1" applyAlignment="1">
      <alignment horizontal="left" wrapText="1"/>
    </xf>
    <xf numFmtId="0" fontId="9" fillId="0" borderId="0" xfId="0" applyFont="1" applyAlignment="1">
      <alignment horizontal="left" vertical="center" wrapText="1"/>
    </xf>
    <xf numFmtId="0" fontId="3" fillId="0" borderId="6" xfId="0" applyFont="1" applyBorder="1" applyAlignment="1">
      <alignment horizontal="center"/>
    </xf>
    <xf numFmtId="0" fontId="3" fillId="0" borderId="6" xfId="0" applyFont="1" applyBorder="1" applyAlignment="1">
      <alignment horizontal="center" wrapText="1"/>
    </xf>
    <xf numFmtId="0" fontId="22" fillId="0" borderId="0" xfId="0" applyFont="1" applyAlignment="1">
      <alignment horizontal="left" vertical="center" wrapText="1"/>
    </xf>
    <xf numFmtId="0" fontId="2" fillId="0" borderId="6" xfId="0" applyFont="1" applyBorder="1" applyAlignment="1">
      <alignment horizontal="center"/>
    </xf>
    <xf numFmtId="0" fontId="2" fillId="2" borderId="6" xfId="0" applyFont="1" applyFill="1" applyBorder="1" applyAlignment="1">
      <alignment horizontal="center"/>
    </xf>
    <xf numFmtId="10" fontId="2" fillId="7" borderId="6" xfId="2" applyNumberFormat="1" applyFont="1" applyFill="1" applyBorder="1" applyAlignment="1">
      <alignment horizontal="center"/>
    </xf>
    <xf numFmtId="10" fontId="2" fillId="4" borderId="7" xfId="2" applyNumberFormat="1" applyFont="1" applyFill="1" applyBorder="1" applyAlignment="1">
      <alignment horizontal="center"/>
    </xf>
    <xf numFmtId="10" fontId="2" fillId="4" borderId="9" xfId="2" applyNumberFormat="1" applyFont="1" applyFill="1" applyBorder="1" applyAlignment="1">
      <alignment horizontal="center"/>
    </xf>
    <xf numFmtId="10" fontId="2" fillId="2" borderId="6" xfId="2" applyNumberFormat="1" applyFont="1" applyFill="1" applyBorder="1" applyAlignment="1">
      <alignment horizontal="center"/>
    </xf>
    <xf numFmtId="10" fontId="2" fillId="2" borderId="7" xfId="2" applyNumberFormat="1" applyFont="1" applyFill="1" applyBorder="1" applyAlignment="1">
      <alignment horizontal="center"/>
    </xf>
    <xf numFmtId="10" fontId="2" fillId="2" borderId="9" xfId="2" applyNumberFormat="1" applyFont="1" applyFill="1" applyBorder="1" applyAlignment="1">
      <alignment horizontal="center"/>
    </xf>
    <xf numFmtId="164" fontId="2" fillId="2" borderId="6" xfId="1" applyNumberFormat="1" applyFont="1" applyFill="1" applyBorder="1" applyAlignment="1">
      <alignment horizontal="center"/>
    </xf>
    <xf numFmtId="0" fontId="2" fillId="2" borderId="6" xfId="0" applyFont="1" applyFill="1" applyBorder="1" applyAlignment="1">
      <alignment horizontal="left"/>
    </xf>
    <xf numFmtId="0" fontId="8" fillId="0" borderId="14" xfId="0" applyFont="1" applyBorder="1" applyAlignment="1">
      <alignment horizontal="left" vertical="center" wrapText="1"/>
    </xf>
    <xf numFmtId="0" fontId="2" fillId="2" borderId="14" xfId="0" applyFont="1" applyFill="1" applyBorder="1" applyAlignment="1">
      <alignment horizontal="center"/>
    </xf>
    <xf numFmtId="10" fontId="2" fillId="4" borderId="18" xfId="2" applyNumberFormat="1" applyFont="1" applyFill="1" applyBorder="1" applyAlignment="1">
      <alignment horizontal="center"/>
    </xf>
    <xf numFmtId="10" fontId="2" fillId="4" borderId="19" xfId="2" applyNumberFormat="1" applyFont="1" applyFill="1" applyBorder="1" applyAlignment="1">
      <alignment horizontal="center"/>
    </xf>
    <xf numFmtId="0" fontId="6" fillId="0" borderId="15" xfId="0" applyFont="1" applyBorder="1" applyAlignment="1">
      <alignment horizontal="left" vertical="center" wrapText="1"/>
    </xf>
    <xf numFmtId="164" fontId="2" fillId="4" borderId="15" xfId="1" applyNumberFormat="1" applyFont="1" applyFill="1" applyBorder="1" applyAlignment="1">
      <alignment horizontal="center"/>
    </xf>
    <xf numFmtId="10" fontId="2" fillId="4" borderId="16" xfId="2" applyNumberFormat="1" applyFont="1" applyFill="1" applyBorder="1" applyAlignment="1">
      <alignment horizontal="center"/>
    </xf>
    <xf numFmtId="10" fontId="2" fillId="4" borderId="17" xfId="2" applyNumberFormat="1" applyFont="1" applyFill="1" applyBorder="1" applyAlignment="1">
      <alignment horizontal="center"/>
    </xf>
    <xf numFmtId="164" fontId="2" fillId="2" borderId="14" xfId="1" applyNumberFormat="1" applyFont="1" applyFill="1" applyBorder="1" applyAlignment="1">
      <alignment horizontal="center"/>
    </xf>
  </cellXfs>
  <cellStyles count="5">
    <cellStyle name="Comma" xfId="1" builtinId="3"/>
    <cellStyle name="Normal" xfId="0" builtinId="0"/>
    <cellStyle name="Normal 2" xfId="3"/>
    <cellStyle name="Percent" xfId="2" builtinId="5"/>
    <cellStyle name="Percent 2" xfId="4"/>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opLeftCell="A31" zoomScaleNormal="100" workbookViewId="0">
      <selection activeCell="P10" sqref="P10"/>
    </sheetView>
  </sheetViews>
  <sheetFormatPr defaultRowHeight="13.8" x14ac:dyDescent="0.25"/>
  <cols>
    <col min="1" max="1" width="5.88671875" style="1" customWidth="1"/>
    <col min="2" max="2" width="4.88671875" style="1" customWidth="1"/>
    <col min="3" max="3" width="4" style="1" customWidth="1"/>
    <col min="4" max="4" width="4.6640625" style="1" customWidth="1"/>
    <col min="5" max="5" width="12.6640625" style="1" customWidth="1"/>
    <col min="6" max="6" width="3.88671875" style="1" customWidth="1"/>
    <col min="7" max="7" width="12" style="1" customWidth="1"/>
    <col min="8" max="8" width="4.88671875" style="1" customWidth="1"/>
    <col min="9" max="9" width="11.6640625" style="1" customWidth="1"/>
    <col min="10" max="10" width="5.44140625" style="1" customWidth="1"/>
    <col min="11" max="11" width="12.109375" style="1" customWidth="1"/>
    <col min="12" max="12" width="5.44140625" style="1" customWidth="1"/>
    <col min="13" max="13" width="11.44140625" style="1" customWidth="1"/>
    <col min="14" max="16384" width="8.88671875" style="1"/>
  </cols>
  <sheetData>
    <row r="1" spans="1:13" ht="22.8" customHeight="1" x14ac:dyDescent="0.25">
      <c r="B1" s="2"/>
      <c r="G1" s="88"/>
      <c r="H1" s="88"/>
      <c r="I1" s="88"/>
      <c r="J1" s="88"/>
      <c r="K1" s="88"/>
      <c r="L1" s="88"/>
      <c r="M1" s="88"/>
    </row>
    <row r="2" spans="1:13" ht="20.399999999999999" customHeight="1" x14ac:dyDescent="0.25">
      <c r="A2" s="89" t="s">
        <v>0</v>
      </c>
      <c r="B2" s="89"/>
      <c r="C2" s="89"/>
      <c r="D2" s="89"/>
      <c r="E2" s="89"/>
      <c r="F2" s="89"/>
      <c r="G2" s="90" t="s">
        <v>233</v>
      </c>
      <c r="H2" s="91"/>
      <c r="I2" s="91"/>
      <c r="J2" s="91"/>
      <c r="K2" s="91"/>
      <c r="L2" s="91"/>
      <c r="M2" s="92"/>
    </row>
    <row r="3" spans="1:13" ht="20.399999999999999" customHeight="1" x14ac:dyDescent="0.25">
      <c r="A3" s="89" t="s">
        <v>1</v>
      </c>
      <c r="B3" s="89"/>
      <c r="C3" s="89"/>
      <c r="D3" s="89"/>
      <c r="E3" s="89"/>
      <c r="F3" s="89"/>
      <c r="G3" s="93" t="str">
        <f>VLOOKUP(G2,Codes!$M$1:$N$51,2,FALSE)</f>
        <v xml:space="preserve"> </v>
      </c>
      <c r="H3" s="93"/>
      <c r="I3" s="93"/>
      <c r="J3" s="93"/>
      <c r="K3" s="93"/>
      <c r="L3" s="93"/>
      <c r="M3" s="93"/>
    </row>
    <row r="4" spans="1:13" ht="20.399999999999999" customHeight="1" x14ac:dyDescent="0.25">
      <c r="A4" s="89" t="s">
        <v>2</v>
      </c>
      <c r="B4" s="89"/>
      <c r="C4" s="89"/>
      <c r="D4" s="89"/>
      <c r="E4" s="89"/>
      <c r="F4" s="89"/>
      <c r="G4" s="90" t="s">
        <v>233</v>
      </c>
      <c r="H4" s="91"/>
      <c r="I4" s="91"/>
      <c r="J4" s="91"/>
      <c r="K4" s="91"/>
      <c r="L4" s="91"/>
      <c r="M4" s="92"/>
    </row>
    <row r="5" spans="1:13" x14ac:dyDescent="0.25">
      <c r="B5" s="2"/>
    </row>
    <row r="6" spans="1:13" x14ac:dyDescent="0.25">
      <c r="B6" s="2"/>
    </row>
    <row r="7" spans="1:13" ht="17.399999999999999" x14ac:dyDescent="0.25">
      <c r="A7" s="94" t="s">
        <v>245</v>
      </c>
      <c r="B7" s="94"/>
      <c r="C7" s="94"/>
      <c r="D7" s="94"/>
      <c r="E7" s="94"/>
      <c r="F7" s="94"/>
      <c r="G7" s="94"/>
      <c r="H7" s="94"/>
      <c r="I7" s="94"/>
      <c r="J7" s="94"/>
      <c r="K7" s="94"/>
      <c r="L7" s="94"/>
      <c r="M7" s="94"/>
    </row>
    <row r="8" spans="1:13" x14ac:dyDescent="0.25">
      <c r="B8" s="4"/>
    </row>
    <row r="9" spans="1:13" x14ac:dyDescent="0.25">
      <c r="B9" s="4"/>
    </row>
    <row r="10" spans="1:13" ht="28.8" customHeight="1" x14ac:dyDescent="0.25">
      <c r="B10" s="95" t="s">
        <v>3</v>
      </c>
      <c r="C10" s="95"/>
      <c r="D10" s="95"/>
      <c r="E10" s="95"/>
      <c r="F10" s="95"/>
      <c r="G10" s="95"/>
      <c r="H10" s="95"/>
      <c r="I10" s="95"/>
      <c r="J10" s="95"/>
      <c r="K10" s="95"/>
      <c r="L10" s="95"/>
      <c r="M10" s="95"/>
    </row>
    <row r="11" spans="1:13" ht="7.8" customHeight="1" thickBot="1" x14ac:dyDescent="0.3">
      <c r="B11" s="6"/>
    </row>
    <row r="12" spans="1:13" ht="14.4" thickBot="1" x14ac:dyDescent="0.3">
      <c r="B12" s="96" t="s">
        <v>4</v>
      </c>
      <c r="C12" s="96"/>
      <c r="D12" s="54"/>
      <c r="E12" s="11" t="s">
        <v>5</v>
      </c>
      <c r="F12" s="54"/>
    </row>
    <row r="13" spans="1:13" x14ac:dyDescent="0.25">
      <c r="B13" s="7"/>
    </row>
    <row r="14" spans="1:13" x14ac:dyDescent="0.25">
      <c r="B14" s="7"/>
    </row>
    <row r="15" spans="1:13" x14ac:dyDescent="0.25">
      <c r="A15" s="42" t="s">
        <v>242</v>
      </c>
      <c r="C15" s="10"/>
      <c r="D15" s="10" t="s">
        <v>10</v>
      </c>
      <c r="E15" s="10"/>
      <c r="F15" s="10"/>
      <c r="G15" s="10"/>
      <c r="H15" s="10"/>
      <c r="I15" s="10"/>
      <c r="J15" s="10"/>
      <c r="K15" s="10"/>
      <c r="L15" s="10"/>
      <c r="M15" s="10"/>
    </row>
    <row r="16" spans="1:13" ht="14.4" thickBot="1" x14ac:dyDescent="0.3">
      <c r="B16" s="4"/>
    </row>
    <row r="17" spans="1:13" ht="31.2" customHeight="1" thickBot="1" x14ac:dyDescent="0.3">
      <c r="B17" s="55"/>
      <c r="C17" s="8"/>
      <c r="D17" s="76" t="s">
        <v>251</v>
      </c>
      <c r="E17" s="87" t="s">
        <v>13</v>
      </c>
      <c r="F17" s="87"/>
      <c r="G17" s="87"/>
      <c r="H17" s="87"/>
      <c r="I17" s="87"/>
      <c r="J17" s="87"/>
      <c r="K17" s="87"/>
      <c r="L17" s="87"/>
      <c r="M17" s="87"/>
    </row>
    <row r="18" spans="1:13" ht="14.4" thickBot="1" x14ac:dyDescent="0.3">
      <c r="B18" s="9"/>
      <c r="C18" s="8"/>
      <c r="D18" s="12"/>
      <c r="E18" s="8"/>
    </row>
    <row r="19" spans="1:13" ht="31.2" customHeight="1" thickBot="1" x14ac:dyDescent="0.3">
      <c r="B19" s="56"/>
      <c r="C19" s="8"/>
      <c r="D19" s="76" t="s">
        <v>252</v>
      </c>
      <c r="E19" s="87" t="s">
        <v>257</v>
      </c>
      <c r="F19" s="87"/>
      <c r="G19" s="87"/>
      <c r="H19" s="87"/>
      <c r="I19" s="87"/>
      <c r="J19" s="87"/>
      <c r="K19" s="87"/>
      <c r="L19" s="87"/>
      <c r="M19" s="87"/>
    </row>
    <row r="20" spans="1:13" ht="14.4" thickBot="1" x14ac:dyDescent="0.3">
      <c r="B20" s="9"/>
      <c r="C20" s="8"/>
      <c r="D20" s="12"/>
      <c r="E20" s="8"/>
    </row>
    <row r="21" spans="1:13" ht="31.2" customHeight="1" thickBot="1" x14ac:dyDescent="0.3">
      <c r="B21" s="56"/>
      <c r="C21" s="8"/>
      <c r="D21" s="76" t="s">
        <v>253</v>
      </c>
      <c r="E21" s="87" t="s">
        <v>9</v>
      </c>
      <c r="F21" s="87"/>
      <c r="G21" s="87"/>
      <c r="H21" s="87"/>
      <c r="I21" s="87"/>
      <c r="J21" s="87"/>
      <c r="K21" s="87"/>
      <c r="L21" s="87"/>
      <c r="M21" s="87"/>
    </row>
    <row r="22" spans="1:13" x14ac:dyDescent="0.25">
      <c r="B22" s="8"/>
      <c r="C22" s="8"/>
      <c r="D22" s="12"/>
      <c r="E22" s="8"/>
    </row>
    <row r="23" spans="1:13" ht="31.2" customHeight="1" thickBot="1" x14ac:dyDescent="0.3">
      <c r="B23" s="56"/>
      <c r="C23" s="8"/>
      <c r="D23" s="76" t="s">
        <v>258</v>
      </c>
      <c r="E23" s="87" t="s">
        <v>6</v>
      </c>
      <c r="F23" s="87"/>
      <c r="G23" s="87"/>
      <c r="H23" s="87"/>
      <c r="I23" s="87"/>
      <c r="J23" s="87"/>
      <c r="K23" s="87"/>
      <c r="L23" s="87"/>
      <c r="M23" s="87"/>
    </row>
    <row r="24" spans="1:13" ht="14.4" thickBot="1" x14ac:dyDescent="0.3">
      <c r="B24" s="9"/>
      <c r="C24" s="8"/>
      <c r="D24" s="12"/>
      <c r="E24" s="8"/>
    </row>
    <row r="25" spans="1:13" ht="31.2" customHeight="1" thickBot="1" x14ac:dyDescent="0.3">
      <c r="B25" s="56"/>
      <c r="C25" s="8"/>
      <c r="D25" s="76" t="s">
        <v>259</v>
      </c>
      <c r="E25" s="87" t="s">
        <v>7</v>
      </c>
      <c r="F25" s="87"/>
      <c r="G25" s="87"/>
      <c r="H25" s="87"/>
      <c r="I25" s="87"/>
      <c r="J25" s="87"/>
      <c r="K25" s="87"/>
      <c r="L25" s="87"/>
      <c r="M25" s="87"/>
    </row>
    <row r="26" spans="1:13" x14ac:dyDescent="0.25">
      <c r="B26" s="8"/>
      <c r="C26" s="8"/>
      <c r="D26" s="8"/>
      <c r="E26" s="14"/>
    </row>
    <row r="27" spans="1:13" x14ac:dyDescent="0.25">
      <c r="B27" s="5"/>
    </row>
    <row r="28" spans="1:13" x14ac:dyDescent="0.25">
      <c r="A28" s="42" t="s">
        <v>243</v>
      </c>
      <c r="B28" s="4"/>
      <c r="D28" s="37" t="s">
        <v>262</v>
      </c>
    </row>
    <row r="29" spans="1:13" x14ac:dyDescent="0.25">
      <c r="A29" s="42"/>
      <c r="B29" s="4"/>
    </row>
    <row r="30" spans="1:13" ht="14.4" customHeight="1" x14ac:dyDescent="0.25">
      <c r="B30" s="8"/>
      <c r="C30" s="8"/>
      <c r="D30" s="102" t="s">
        <v>263</v>
      </c>
      <c r="E30" s="103"/>
      <c r="F30" s="103"/>
      <c r="G30" s="103"/>
      <c r="H30" s="104"/>
      <c r="I30" s="99"/>
      <c r="J30" s="100"/>
      <c r="K30" s="100"/>
      <c r="L30" s="101"/>
    </row>
    <row r="31" spans="1:13" ht="14.4" customHeight="1" x14ac:dyDescent="0.25">
      <c r="B31" s="8"/>
      <c r="C31" s="8"/>
      <c r="D31" s="102" t="s">
        <v>264</v>
      </c>
      <c r="E31" s="103"/>
      <c r="F31" s="103"/>
      <c r="G31" s="103"/>
      <c r="H31" s="104"/>
      <c r="I31" s="99"/>
      <c r="J31" s="100"/>
      <c r="K31" s="100"/>
      <c r="L31" s="101"/>
    </row>
    <row r="32" spans="1:13" x14ac:dyDescent="0.25">
      <c r="B32" s="4"/>
    </row>
    <row r="33" spans="1:13" x14ac:dyDescent="0.25">
      <c r="B33" s="4"/>
    </row>
    <row r="34" spans="1:13" x14ac:dyDescent="0.25">
      <c r="B34" s="4"/>
    </row>
    <row r="35" spans="1:13" ht="33" customHeight="1" x14ac:dyDescent="0.25">
      <c r="B35" s="98" t="s">
        <v>8</v>
      </c>
      <c r="C35" s="98"/>
      <c r="D35" s="98"/>
      <c r="E35" s="98"/>
      <c r="F35" s="98"/>
      <c r="G35" s="98"/>
      <c r="H35" s="98"/>
      <c r="I35" s="98"/>
      <c r="J35" s="98"/>
      <c r="K35" s="98"/>
      <c r="L35" s="98"/>
      <c r="M35" s="98"/>
    </row>
    <row r="36" spans="1:13" ht="33" customHeight="1" x14ac:dyDescent="0.25">
      <c r="B36" s="17"/>
      <c r="C36" s="17"/>
      <c r="D36" s="17"/>
      <c r="E36" s="17"/>
      <c r="F36" s="17"/>
      <c r="G36" s="17"/>
      <c r="H36" s="17"/>
      <c r="I36" s="17"/>
      <c r="J36" s="17"/>
      <c r="K36" s="17"/>
      <c r="L36" s="17"/>
      <c r="M36" s="17"/>
    </row>
    <row r="38" spans="1:13" x14ac:dyDescent="0.25">
      <c r="A38" s="37" t="s">
        <v>244</v>
      </c>
      <c r="C38" s="37" t="s">
        <v>265</v>
      </c>
    </row>
    <row r="39" spans="1:13" x14ac:dyDescent="0.25">
      <c r="A39" s="37"/>
      <c r="C39" s="38"/>
      <c r="D39" s="38"/>
      <c r="E39" s="38"/>
      <c r="F39" s="38"/>
      <c r="G39" s="38"/>
      <c r="H39" s="38"/>
      <c r="I39" s="38"/>
      <c r="J39" s="38"/>
      <c r="K39" s="38"/>
      <c r="L39" s="38"/>
      <c r="M39" s="38"/>
    </row>
    <row r="40" spans="1:13" x14ac:dyDescent="0.25">
      <c r="A40" s="37"/>
      <c r="C40" s="105" t="s">
        <v>77</v>
      </c>
      <c r="D40" s="105"/>
      <c r="E40" s="105"/>
      <c r="F40" s="105"/>
      <c r="G40" s="105"/>
      <c r="H40" s="105"/>
      <c r="I40" s="105"/>
      <c r="J40" s="105"/>
      <c r="K40" s="105"/>
      <c r="L40" s="105"/>
      <c r="M40" s="105"/>
    </row>
    <row r="42" spans="1:13" ht="55.8" thickBot="1" x14ac:dyDescent="0.3">
      <c r="C42" s="106" t="s">
        <v>18</v>
      </c>
      <c r="D42" s="106"/>
      <c r="E42" s="106"/>
      <c r="G42" s="16" t="s">
        <v>78</v>
      </c>
      <c r="H42" s="3"/>
      <c r="I42" s="46" t="s">
        <v>79</v>
      </c>
      <c r="J42" s="3"/>
      <c r="K42" s="46" t="s">
        <v>80</v>
      </c>
    </row>
    <row r="43" spans="1:13" x14ac:dyDescent="0.25">
      <c r="G43" s="15"/>
      <c r="H43" s="15"/>
      <c r="I43" s="15"/>
      <c r="J43" s="15"/>
      <c r="K43" s="15"/>
    </row>
    <row r="44" spans="1:13" ht="14.4" thickBot="1" x14ac:dyDescent="0.3">
      <c r="C44" s="97" t="s">
        <v>20</v>
      </c>
      <c r="D44" s="97"/>
      <c r="E44" s="97"/>
      <c r="G44" s="66"/>
      <c r="H44" s="22"/>
      <c r="I44" s="58"/>
      <c r="J44" s="22"/>
      <c r="K44" s="66"/>
    </row>
    <row r="45" spans="1:13" ht="14.4" thickBot="1" x14ac:dyDescent="0.3">
      <c r="C45" s="97" t="s">
        <v>22</v>
      </c>
      <c r="D45" s="97"/>
      <c r="E45" s="97"/>
      <c r="G45" s="66"/>
      <c r="H45" s="22"/>
      <c r="I45" s="58"/>
      <c r="J45" s="22"/>
      <c r="K45" s="66"/>
    </row>
    <row r="46" spans="1:13" ht="14.4" thickBot="1" x14ac:dyDescent="0.3">
      <c r="C46" s="97" t="s">
        <v>23</v>
      </c>
      <c r="D46" s="97"/>
      <c r="E46" s="97"/>
      <c r="G46" s="66"/>
      <c r="H46" s="22"/>
      <c r="I46" s="58"/>
      <c r="J46" s="22"/>
      <c r="K46" s="66"/>
    </row>
    <row r="47" spans="1:13" ht="14.4" thickBot="1" x14ac:dyDescent="0.3">
      <c r="C47" s="97" t="s">
        <v>24</v>
      </c>
      <c r="D47" s="97"/>
      <c r="E47" s="97"/>
      <c r="G47" s="48">
        <f>SUM(G44:G46)</f>
        <v>0</v>
      </c>
      <c r="H47" s="50"/>
      <c r="I47" s="52" t="str">
        <f>IF(G47&lt;&gt;0,K47/G47,"")</f>
        <v/>
      </c>
      <c r="J47" s="50"/>
      <c r="K47" s="48">
        <f>SUM(K44:K46)</f>
        <v>0</v>
      </c>
    </row>
    <row r="48" spans="1:13" ht="14.4" thickBot="1" x14ac:dyDescent="0.3">
      <c r="C48" s="97" t="s">
        <v>25</v>
      </c>
      <c r="D48" s="97"/>
      <c r="E48" s="97"/>
      <c r="G48" s="66"/>
      <c r="H48" s="22"/>
      <c r="I48" s="58"/>
      <c r="J48" s="22"/>
      <c r="K48" s="66"/>
    </row>
    <row r="49" spans="3:11" ht="14.4" thickBot="1" x14ac:dyDescent="0.3">
      <c r="C49" s="97" t="s">
        <v>26</v>
      </c>
      <c r="D49" s="97"/>
      <c r="E49" s="97"/>
      <c r="G49" s="66"/>
      <c r="H49" s="22"/>
      <c r="I49" s="58"/>
      <c r="J49" s="22"/>
      <c r="K49" s="66"/>
    </row>
    <row r="50" spans="3:11" ht="14.4" thickBot="1" x14ac:dyDescent="0.3">
      <c r="C50" s="97" t="s">
        <v>27</v>
      </c>
      <c r="D50" s="97"/>
      <c r="E50" s="97"/>
      <c r="G50" s="66"/>
      <c r="H50" s="22"/>
      <c r="I50" s="58"/>
      <c r="J50" s="22"/>
      <c r="K50" s="66"/>
    </row>
    <row r="51" spans="3:11" ht="14.4" thickBot="1" x14ac:dyDescent="0.3">
      <c r="C51" s="13"/>
      <c r="D51" s="38"/>
      <c r="E51" s="38"/>
      <c r="G51" s="47"/>
      <c r="H51" s="22"/>
      <c r="I51" s="27"/>
      <c r="J51" s="22"/>
      <c r="K51" s="47"/>
    </row>
    <row r="52" spans="3:11" ht="14.4" thickBot="1" x14ac:dyDescent="0.3">
      <c r="C52" s="98" t="s">
        <v>28</v>
      </c>
      <c r="D52" s="98"/>
      <c r="E52" s="98"/>
      <c r="G52" s="51">
        <f>SUM(G47:G50)</f>
        <v>0</v>
      </c>
      <c r="H52" s="23"/>
      <c r="I52" s="53" t="str">
        <f>IF(G52&lt;&gt;0,K52/G52,"")</f>
        <v/>
      </c>
      <c r="J52" s="23"/>
      <c r="K52" s="51">
        <f>SUM(K47:K50)</f>
        <v>0</v>
      </c>
    </row>
    <row r="53" spans="3:11" x14ac:dyDescent="0.25">
      <c r="C53" s="17"/>
      <c r="D53" s="38"/>
      <c r="E53" s="38"/>
      <c r="G53" s="49"/>
      <c r="H53" s="22"/>
      <c r="I53" s="29"/>
      <c r="J53" s="22"/>
      <c r="K53" s="49"/>
    </row>
    <row r="54" spans="3:11" ht="14.4" thickBot="1" x14ac:dyDescent="0.3">
      <c r="C54" s="97" t="s">
        <v>29</v>
      </c>
      <c r="D54" s="97"/>
      <c r="E54" s="97"/>
      <c r="G54" s="66"/>
      <c r="H54" s="22"/>
      <c r="I54" s="58"/>
      <c r="J54" s="22"/>
      <c r="K54" s="66"/>
    </row>
    <row r="55" spans="3:11" ht="14.4" thickBot="1" x14ac:dyDescent="0.3">
      <c r="C55" s="97" t="s">
        <v>30</v>
      </c>
      <c r="D55" s="97"/>
      <c r="E55" s="97"/>
      <c r="G55" s="66"/>
      <c r="H55" s="22"/>
      <c r="I55" s="58"/>
      <c r="J55" s="22"/>
      <c r="K55" s="66"/>
    </row>
    <row r="56" spans="3:11" ht="14.4" thickBot="1" x14ac:dyDescent="0.3">
      <c r="C56" s="97" t="s">
        <v>31</v>
      </c>
      <c r="D56" s="97"/>
      <c r="E56" s="97"/>
      <c r="G56" s="66"/>
      <c r="H56" s="22"/>
      <c r="I56" s="58"/>
      <c r="J56" s="22"/>
      <c r="K56" s="66"/>
    </row>
    <row r="57" spans="3:11" ht="14.4" thickBot="1" x14ac:dyDescent="0.3">
      <c r="C57" s="97" t="s">
        <v>32</v>
      </c>
      <c r="D57" s="97"/>
      <c r="E57" s="97"/>
      <c r="G57" s="67"/>
      <c r="H57" s="22"/>
      <c r="I57" s="58"/>
      <c r="J57" s="22"/>
      <c r="K57" s="66"/>
    </row>
    <row r="58" spans="3:11" ht="14.4" thickBot="1" x14ac:dyDescent="0.3">
      <c r="C58" s="98" t="s">
        <v>33</v>
      </c>
      <c r="D58" s="98"/>
      <c r="E58" s="98"/>
      <c r="G58" s="51">
        <f>SUM(G54:G57)</f>
        <v>0</v>
      </c>
      <c r="H58" s="23"/>
      <c r="I58" s="53" t="str">
        <f>IF(G58&lt;&gt;0,K58/G58,"")</f>
        <v/>
      </c>
      <c r="J58" s="23"/>
      <c r="K58" s="51">
        <f>SUM(K54:K57)</f>
        <v>0</v>
      </c>
    </row>
    <row r="59" spans="3:11" ht="14.4" thickBot="1" x14ac:dyDescent="0.3">
      <c r="C59" s="17"/>
      <c r="D59" s="38"/>
      <c r="E59" s="38"/>
      <c r="G59" s="47"/>
      <c r="H59" s="22"/>
      <c r="I59" s="27"/>
      <c r="J59" s="22"/>
      <c r="K59" s="47"/>
    </row>
    <row r="60" spans="3:11" ht="14.4" thickBot="1" x14ac:dyDescent="0.3">
      <c r="C60" s="98" t="s">
        <v>34</v>
      </c>
      <c r="D60" s="98"/>
      <c r="E60" s="98"/>
      <c r="G60" s="51">
        <f>+G52+G58</f>
        <v>0</v>
      </c>
      <c r="H60" s="23"/>
      <c r="I60" s="30" t="str">
        <f>IF(G60&lt;&gt;0,K60/G60,"")</f>
        <v/>
      </c>
      <c r="J60" s="23"/>
      <c r="K60" s="51">
        <f>+K52+K58</f>
        <v>0</v>
      </c>
    </row>
  </sheetData>
  <mergeCells count="36">
    <mergeCell ref="C56:E56"/>
    <mergeCell ref="C57:E57"/>
    <mergeCell ref="C58:E58"/>
    <mergeCell ref="C60:E60"/>
    <mergeCell ref="D30:H30"/>
    <mergeCell ref="D31:H31"/>
    <mergeCell ref="C48:E48"/>
    <mergeCell ref="C49:E49"/>
    <mergeCell ref="C50:E50"/>
    <mergeCell ref="C52:E52"/>
    <mergeCell ref="C54:E54"/>
    <mergeCell ref="C55:E55"/>
    <mergeCell ref="C40:M40"/>
    <mergeCell ref="C42:E42"/>
    <mergeCell ref="C44:E44"/>
    <mergeCell ref="C45:E45"/>
    <mergeCell ref="C46:E46"/>
    <mergeCell ref="C47:E47"/>
    <mergeCell ref="B35:M35"/>
    <mergeCell ref="E23:M23"/>
    <mergeCell ref="E25:M25"/>
    <mergeCell ref="I30:L30"/>
    <mergeCell ref="I31:L31"/>
    <mergeCell ref="E21:M21"/>
    <mergeCell ref="G1:M1"/>
    <mergeCell ref="A2:F2"/>
    <mergeCell ref="G2:M2"/>
    <mergeCell ref="A3:F3"/>
    <mergeCell ref="G3:M3"/>
    <mergeCell ref="A4:F4"/>
    <mergeCell ref="G4:M4"/>
    <mergeCell ref="A7:M7"/>
    <mergeCell ref="B10:M10"/>
    <mergeCell ref="B12:C12"/>
    <mergeCell ref="E17:M17"/>
    <mergeCell ref="E19:M19"/>
  </mergeCells>
  <dataValidations count="2">
    <dataValidation type="list" allowBlank="1" showInputMessage="1" showErrorMessage="1" sqref="G4:M4">
      <formula1>Vehicles</formula1>
    </dataValidation>
    <dataValidation type="list" allowBlank="1" showInputMessage="1" showErrorMessage="1" sqref="G2">
      <formula1>Company</formula1>
    </dataValidation>
  </dataValidations>
  <pageMargins left="0.7" right="0.7" top="0.75" bottom="0.75" header="0.3" footer="0.3"/>
  <pageSetup scale="91" fitToHeight="0" orientation="portrait" r:id="rId1"/>
  <headerFooter>
    <oddHeader>&amp;LAppendix A: Summary of Information:  Application under Section 155H- Expedited Approval</oddHeader>
    <oddFooter>&amp;LNova Scotia Utility and Review Board (NSUARB)  (Document: #250484)  
Section 155H-Expedited Approval Filing Requirements - Effective February 21, 2017&amp;RPage A&amp;P</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3"/>
  <sheetViews>
    <sheetView tabSelected="1" topLeftCell="A101" zoomScaleNormal="100" workbookViewId="0">
      <selection activeCell="P113" sqref="P113"/>
    </sheetView>
  </sheetViews>
  <sheetFormatPr defaultRowHeight="13.8" x14ac:dyDescent="0.25"/>
  <cols>
    <col min="1" max="1" width="7" style="1" customWidth="1"/>
    <col min="2" max="2" width="4.88671875" style="1" customWidth="1"/>
    <col min="3" max="3" width="4" style="1" customWidth="1"/>
    <col min="4" max="4" width="4.6640625" style="1" customWidth="1"/>
    <col min="5" max="5" width="12.6640625" style="1" customWidth="1"/>
    <col min="6" max="6" width="3.88671875" style="1" customWidth="1"/>
    <col min="7" max="7" width="12" style="1" customWidth="1"/>
    <col min="8" max="8" width="4.88671875" style="1" customWidth="1"/>
    <col min="9" max="9" width="11.6640625" style="1" customWidth="1"/>
    <col min="10" max="10" width="5.44140625" style="1" customWidth="1"/>
    <col min="11" max="11" width="12.109375" style="1" customWidth="1"/>
    <col min="12" max="12" width="5.44140625" style="1" customWidth="1"/>
    <col min="13" max="13" width="11.44140625" style="1" customWidth="1"/>
    <col min="14" max="16384" width="8.88671875" style="1"/>
  </cols>
  <sheetData>
    <row r="1" spans="1:13" ht="22.8" customHeight="1" x14ac:dyDescent="0.25">
      <c r="B1" s="2"/>
      <c r="G1" s="88"/>
      <c r="H1" s="88"/>
      <c r="I1" s="88"/>
      <c r="J1" s="88"/>
      <c r="K1" s="88"/>
      <c r="L1" s="88"/>
      <c r="M1" s="88"/>
    </row>
    <row r="2" spans="1:13" ht="20.399999999999999" customHeight="1" x14ac:dyDescent="0.25">
      <c r="A2" s="89" t="s">
        <v>0</v>
      </c>
      <c r="B2" s="89"/>
      <c r="C2" s="89"/>
      <c r="D2" s="89"/>
      <c r="E2" s="89"/>
      <c r="F2" s="89"/>
      <c r="G2" s="110" t="str">
        <f>+'Non-Confidential'!G2:M2</f>
        <v>&lt;pick from list&gt;</v>
      </c>
      <c r="H2" s="111"/>
      <c r="I2" s="111"/>
      <c r="J2" s="111"/>
      <c r="K2" s="111"/>
      <c r="L2" s="111"/>
      <c r="M2" s="112"/>
    </row>
    <row r="3" spans="1:13" ht="20.399999999999999" customHeight="1" x14ac:dyDescent="0.25">
      <c r="A3" s="89" t="s">
        <v>1</v>
      </c>
      <c r="B3" s="89"/>
      <c r="C3" s="89"/>
      <c r="D3" s="89"/>
      <c r="E3" s="89"/>
      <c r="F3" s="89"/>
      <c r="G3" s="110" t="str">
        <f>+'Non-Confidential'!G3:M3</f>
        <v xml:space="preserve"> </v>
      </c>
      <c r="H3" s="111"/>
      <c r="I3" s="111"/>
      <c r="J3" s="111"/>
      <c r="K3" s="111"/>
      <c r="L3" s="111"/>
      <c r="M3" s="112"/>
    </row>
    <row r="4" spans="1:13" ht="20.399999999999999" customHeight="1" x14ac:dyDescent="0.25">
      <c r="A4" s="89" t="s">
        <v>2</v>
      </c>
      <c r="B4" s="89"/>
      <c r="C4" s="89"/>
      <c r="D4" s="89"/>
      <c r="E4" s="89"/>
      <c r="F4" s="89"/>
      <c r="G4" s="110" t="str">
        <f>+'Non-Confidential'!G4:M4</f>
        <v>&lt;pick from list&gt;</v>
      </c>
      <c r="H4" s="111"/>
      <c r="I4" s="111"/>
      <c r="J4" s="111"/>
      <c r="K4" s="111"/>
      <c r="L4" s="111"/>
      <c r="M4" s="112"/>
    </row>
    <row r="5" spans="1:13" x14ac:dyDescent="0.25">
      <c r="B5" s="2"/>
    </row>
    <row r="6" spans="1:13" ht="17.399999999999999" x14ac:dyDescent="0.25">
      <c r="A6" s="94" t="s">
        <v>273</v>
      </c>
      <c r="B6" s="94"/>
      <c r="C6" s="94"/>
      <c r="D6" s="94"/>
      <c r="E6" s="94"/>
      <c r="F6" s="94"/>
      <c r="G6" s="94"/>
      <c r="H6" s="94"/>
      <c r="I6" s="94"/>
      <c r="J6" s="94"/>
      <c r="K6" s="94"/>
      <c r="L6" s="94"/>
      <c r="M6" s="94"/>
    </row>
    <row r="7" spans="1:13" x14ac:dyDescent="0.25">
      <c r="B7" s="4"/>
    </row>
    <row r="8" spans="1:13" x14ac:dyDescent="0.25">
      <c r="A8" s="41" t="s">
        <v>246</v>
      </c>
      <c r="C8" s="37" t="s">
        <v>268</v>
      </c>
    </row>
    <row r="9" spans="1:13" x14ac:dyDescent="0.25">
      <c r="A9" s="41"/>
    </row>
    <row r="10" spans="1:13" ht="52.2" customHeight="1" x14ac:dyDescent="0.25">
      <c r="A10" s="41"/>
      <c r="C10" s="97" t="s">
        <v>11</v>
      </c>
      <c r="D10" s="97"/>
      <c r="E10" s="97"/>
      <c r="F10" s="97"/>
      <c r="G10" s="97"/>
      <c r="H10" s="97"/>
      <c r="I10" s="97"/>
      <c r="J10" s="97"/>
      <c r="K10" s="97"/>
      <c r="L10" s="97"/>
      <c r="M10" s="97"/>
    </row>
    <row r="12" spans="1:13" ht="35.4" customHeight="1" x14ac:dyDescent="0.25">
      <c r="C12" s="107" t="s">
        <v>12</v>
      </c>
      <c r="D12" s="107"/>
      <c r="E12" s="107"/>
      <c r="F12" s="107"/>
      <c r="G12" s="107"/>
      <c r="H12" s="107"/>
      <c r="I12" s="107"/>
      <c r="J12" s="107"/>
      <c r="K12" s="107"/>
      <c r="L12" s="107"/>
      <c r="M12" s="107"/>
    </row>
    <row r="14" spans="1:13" x14ac:dyDescent="0.25">
      <c r="C14" s="57"/>
      <c r="D14" s="108" t="s">
        <v>14</v>
      </c>
      <c r="E14" s="106"/>
      <c r="F14" s="106"/>
      <c r="G14" s="106"/>
      <c r="H14" s="57"/>
      <c r="I14" s="108" t="s">
        <v>15</v>
      </c>
      <c r="J14" s="106"/>
      <c r="K14" s="106"/>
      <c r="L14" s="37"/>
      <c r="M14" s="37"/>
    </row>
    <row r="15" spans="1:13" x14ac:dyDescent="0.25">
      <c r="C15" s="37"/>
      <c r="D15" s="37"/>
      <c r="E15" s="37"/>
      <c r="F15" s="37"/>
      <c r="G15" s="37"/>
      <c r="H15" s="37"/>
      <c r="I15" s="37"/>
      <c r="J15" s="37"/>
      <c r="K15" s="37"/>
      <c r="L15" s="37"/>
      <c r="M15" s="37"/>
    </row>
    <row r="16" spans="1:13" x14ac:dyDescent="0.25">
      <c r="C16" s="37" t="s">
        <v>16</v>
      </c>
      <c r="D16" s="37"/>
      <c r="E16" s="37"/>
      <c r="F16" s="109"/>
      <c r="G16" s="109"/>
      <c r="H16" s="109"/>
      <c r="I16" s="37"/>
      <c r="J16" s="37" t="s">
        <v>17</v>
      </c>
      <c r="K16" s="37"/>
      <c r="L16" s="109"/>
      <c r="M16" s="109"/>
    </row>
    <row r="17" spans="3:13" x14ac:dyDescent="0.25">
      <c r="C17" s="3"/>
      <c r="D17" s="3"/>
      <c r="I17" s="18"/>
      <c r="J17" s="113"/>
      <c r="K17" s="15"/>
      <c r="L17" s="113"/>
      <c r="M17" s="20"/>
    </row>
    <row r="18" spans="3:13" ht="55.2" customHeight="1" x14ac:dyDescent="0.25">
      <c r="C18" s="114" t="s">
        <v>18</v>
      </c>
      <c r="D18" s="114"/>
      <c r="E18" s="114"/>
      <c r="I18" s="15" t="s">
        <v>81</v>
      </c>
      <c r="J18" s="113"/>
      <c r="K18" s="15" t="s">
        <v>19</v>
      </c>
      <c r="L18" s="113"/>
      <c r="M18" s="26" t="s">
        <v>35</v>
      </c>
    </row>
    <row r="19" spans="3:13" x14ac:dyDescent="0.25">
      <c r="C19" s="3"/>
      <c r="D19" s="3"/>
      <c r="I19" s="15"/>
      <c r="J19" s="3"/>
      <c r="K19" s="15"/>
      <c r="L19" s="3"/>
      <c r="M19" s="20"/>
    </row>
    <row r="20" spans="3:13" ht="14.4" customHeight="1" thickBot="1" x14ac:dyDescent="0.3">
      <c r="C20" s="97" t="s">
        <v>20</v>
      </c>
      <c r="D20" s="97"/>
      <c r="E20" s="97"/>
      <c r="F20" s="8"/>
      <c r="G20" s="8"/>
      <c r="I20" s="58"/>
      <c r="J20" s="22"/>
      <c r="K20" s="58"/>
      <c r="L20" s="29"/>
      <c r="M20" s="58"/>
    </row>
    <row r="21" spans="3:13" ht="14.4" customHeight="1" thickBot="1" x14ac:dyDescent="0.3">
      <c r="C21" s="97" t="s">
        <v>22</v>
      </c>
      <c r="D21" s="97"/>
      <c r="E21" s="97"/>
      <c r="F21" s="8"/>
      <c r="G21" s="8"/>
      <c r="I21" s="58"/>
      <c r="J21" s="22"/>
      <c r="K21" s="58"/>
      <c r="L21" s="29"/>
      <c r="M21" s="58"/>
    </row>
    <row r="22" spans="3:13" ht="14.4" customHeight="1" thickBot="1" x14ac:dyDescent="0.3">
      <c r="C22" s="97" t="s">
        <v>23</v>
      </c>
      <c r="D22" s="97"/>
      <c r="E22" s="97"/>
      <c r="F22" s="8"/>
      <c r="G22" s="8"/>
      <c r="I22" s="58"/>
      <c r="J22" s="22"/>
      <c r="K22" s="58"/>
      <c r="L22" s="29"/>
      <c r="M22" s="58"/>
    </row>
    <row r="23" spans="3:13" ht="14.4" customHeight="1" thickBot="1" x14ac:dyDescent="0.3">
      <c r="C23" s="97" t="s">
        <v>24</v>
      </c>
      <c r="D23" s="97"/>
      <c r="E23" s="97"/>
      <c r="F23" s="8"/>
      <c r="G23" s="8"/>
      <c r="I23" s="33" t="str">
        <f>IF(M23&lt;&gt;0,SUMPRODUCT(I20:I22,$M$20:$M$22)/$M23,"")</f>
        <v/>
      </c>
      <c r="J23" s="22"/>
      <c r="K23" s="33" t="str">
        <f>IF(M23&lt;&gt;0,SUMPRODUCT(K20:K22,$M$20:$M$22)/$M23,"")</f>
        <v/>
      </c>
      <c r="L23" s="29"/>
      <c r="M23" s="32">
        <f>SUM(M20:M22)</f>
        <v>0</v>
      </c>
    </row>
    <row r="24" spans="3:13" ht="14.4" customHeight="1" thickBot="1" x14ac:dyDescent="0.3">
      <c r="C24" s="97" t="s">
        <v>25</v>
      </c>
      <c r="D24" s="97"/>
      <c r="E24" s="97"/>
      <c r="F24" s="8"/>
      <c r="G24" s="8"/>
      <c r="I24" s="58"/>
      <c r="J24" s="22"/>
      <c r="K24" s="58"/>
      <c r="L24" s="29"/>
      <c r="M24" s="58"/>
    </row>
    <row r="25" spans="3:13" ht="14.4" customHeight="1" thickBot="1" x14ac:dyDescent="0.3">
      <c r="C25" s="97" t="s">
        <v>26</v>
      </c>
      <c r="D25" s="97"/>
      <c r="E25" s="97"/>
      <c r="F25" s="8"/>
      <c r="G25" s="8"/>
      <c r="I25" s="58"/>
      <c r="J25" s="22"/>
      <c r="K25" s="58"/>
      <c r="L25" s="29"/>
      <c r="M25" s="58"/>
    </row>
    <row r="26" spans="3:13" ht="14.4" customHeight="1" thickBot="1" x14ac:dyDescent="0.3">
      <c r="C26" s="97" t="s">
        <v>82</v>
      </c>
      <c r="D26" s="97"/>
      <c r="E26" s="97"/>
      <c r="F26" s="8"/>
      <c r="G26" s="8"/>
      <c r="I26" s="58"/>
      <c r="J26" s="22"/>
      <c r="K26" s="58"/>
      <c r="L26" s="29"/>
      <c r="M26" s="58"/>
    </row>
    <row r="27" spans="3:13" ht="14.4" thickBot="1" x14ac:dyDescent="0.3">
      <c r="C27" s="13"/>
      <c r="D27" s="38"/>
      <c r="E27" s="38"/>
      <c r="F27" s="38"/>
      <c r="G27" s="38"/>
      <c r="I27" s="27"/>
      <c r="J27" s="22"/>
      <c r="K27" s="27"/>
      <c r="L27" s="29"/>
      <c r="M27" s="27"/>
    </row>
    <row r="28" spans="3:13" ht="14.4" customHeight="1" thickBot="1" x14ac:dyDescent="0.3">
      <c r="C28" s="98" t="s">
        <v>28</v>
      </c>
      <c r="D28" s="98"/>
      <c r="E28" s="98"/>
      <c r="F28" s="3"/>
      <c r="G28" s="3"/>
      <c r="I28" s="33" t="str">
        <f>IF(M28&lt;&gt;0,SUMPRODUCT(I23:I26,$M$23:$M$26)/M28,"")</f>
        <v/>
      </c>
      <c r="J28" s="22"/>
      <c r="K28" s="33" t="str">
        <f>IF(M28&lt;&gt;0,SUMPRODUCT(K23:K26,$M$23:$M$26)/M28,"")</f>
        <v/>
      </c>
      <c r="L28" s="29"/>
      <c r="M28" s="32">
        <f>SUM(M25:M27)</f>
        <v>0</v>
      </c>
    </row>
    <row r="29" spans="3:13" x14ac:dyDescent="0.25">
      <c r="C29" s="17"/>
      <c r="D29" s="77"/>
      <c r="E29" s="38"/>
      <c r="F29" s="38"/>
      <c r="G29" s="38"/>
      <c r="I29" s="28"/>
      <c r="J29" s="22"/>
      <c r="K29" s="29"/>
      <c r="L29" s="29"/>
      <c r="M29" s="29"/>
    </row>
    <row r="30" spans="3:13" ht="14.4" customHeight="1" thickBot="1" x14ac:dyDescent="0.3">
      <c r="C30" s="97" t="s">
        <v>29</v>
      </c>
      <c r="D30" s="97"/>
      <c r="E30" s="97"/>
      <c r="F30" s="8"/>
      <c r="G30" s="8"/>
      <c r="I30" s="58"/>
      <c r="J30" s="22"/>
      <c r="K30" s="58"/>
      <c r="L30" s="29"/>
      <c r="M30" s="58"/>
    </row>
    <row r="31" spans="3:13" ht="14.4" customHeight="1" thickBot="1" x14ac:dyDescent="0.3">
      <c r="C31" s="97" t="s">
        <v>30</v>
      </c>
      <c r="D31" s="97"/>
      <c r="E31" s="97"/>
      <c r="F31" s="8"/>
      <c r="G31" s="8"/>
      <c r="I31" s="58"/>
      <c r="J31" s="22"/>
      <c r="K31" s="58"/>
      <c r="L31" s="29"/>
      <c r="M31" s="58"/>
    </row>
    <row r="32" spans="3:13" ht="14.4" customHeight="1" thickBot="1" x14ac:dyDescent="0.3">
      <c r="C32" s="97" t="s">
        <v>31</v>
      </c>
      <c r="D32" s="97"/>
      <c r="E32" s="97"/>
      <c r="F32" s="8"/>
      <c r="G32" s="8"/>
      <c r="I32" s="58"/>
      <c r="J32" s="22"/>
      <c r="K32" s="58"/>
      <c r="L32" s="29"/>
      <c r="M32" s="58"/>
    </row>
    <row r="33" spans="1:13" ht="14.4" customHeight="1" thickBot="1" x14ac:dyDescent="0.3">
      <c r="C33" s="97" t="s">
        <v>32</v>
      </c>
      <c r="D33" s="97"/>
      <c r="E33" s="97"/>
      <c r="F33" s="8"/>
      <c r="G33" s="8"/>
      <c r="I33" s="58"/>
      <c r="J33" s="22"/>
      <c r="K33" s="58"/>
      <c r="L33" s="29"/>
      <c r="M33" s="58"/>
    </row>
    <row r="34" spans="1:13" ht="14.4" customHeight="1" thickBot="1" x14ac:dyDescent="0.3">
      <c r="C34" s="98" t="s">
        <v>33</v>
      </c>
      <c r="D34" s="98"/>
      <c r="E34" s="98"/>
      <c r="F34" s="3"/>
      <c r="G34" s="3"/>
      <c r="I34" s="33" t="str">
        <f>IF(M34&lt;&gt;0,SUMPRODUCT(I30:I33,$M$30:$M$33)/M34,"")</f>
        <v/>
      </c>
      <c r="J34" s="22"/>
      <c r="K34" s="33" t="str">
        <f>IF(M34&lt;&gt;0,SUMPRODUCT(K30:K33,$M$30:$M$33)/M34,"")</f>
        <v/>
      </c>
      <c r="L34" s="29"/>
      <c r="M34" s="32">
        <f>SUM(M30:M33)</f>
        <v>0</v>
      </c>
    </row>
    <row r="35" spans="1:13" ht="14.4" thickBot="1" x14ac:dyDescent="0.3">
      <c r="C35" s="17"/>
      <c r="D35" s="38"/>
      <c r="E35" s="38"/>
      <c r="F35" s="34"/>
      <c r="G35" s="34"/>
      <c r="H35" s="22"/>
      <c r="I35" s="27"/>
      <c r="K35" s="27"/>
      <c r="L35" s="39"/>
      <c r="M35" s="27"/>
    </row>
    <row r="36" spans="1:13" ht="14.4" customHeight="1" thickBot="1" x14ac:dyDescent="0.3">
      <c r="C36" s="98" t="s">
        <v>34</v>
      </c>
      <c r="D36" s="98"/>
      <c r="E36" s="98"/>
      <c r="F36" s="3"/>
      <c r="G36" s="3"/>
      <c r="I36" s="59" t="str">
        <f>IF(M36&lt;&gt;0,(I28*$M28+I34*$M34)/$M36,"")</f>
        <v/>
      </c>
      <c r="J36" s="23"/>
      <c r="K36" s="59" t="str">
        <f>IF(M36&lt;&gt;0,(K28*$M28+K34*$M34)/$M36,"")</f>
        <v/>
      </c>
      <c r="L36" s="31"/>
      <c r="M36" s="30">
        <f>+M28+M34</f>
        <v>0</v>
      </c>
    </row>
    <row r="38" spans="1:13" ht="29.4" customHeight="1" x14ac:dyDescent="0.25">
      <c r="C38" s="120" t="s">
        <v>83</v>
      </c>
      <c r="D38" s="120"/>
      <c r="E38" s="120"/>
      <c r="F38" s="120"/>
      <c r="G38" s="120"/>
      <c r="H38" s="120"/>
      <c r="I38" s="120"/>
      <c r="J38" s="120"/>
      <c r="K38" s="120"/>
      <c r="L38" s="120"/>
      <c r="M38" s="120"/>
    </row>
    <row r="40" spans="1:13" x14ac:dyDescent="0.25">
      <c r="C40" s="115" t="s">
        <v>269</v>
      </c>
      <c r="D40" s="115"/>
      <c r="E40" s="115"/>
      <c r="F40" s="115"/>
      <c r="G40" s="115"/>
      <c r="H40" s="115"/>
      <c r="I40" s="115"/>
      <c r="J40" s="115"/>
      <c r="K40" s="115"/>
      <c r="L40" s="115"/>
      <c r="M40" s="115"/>
    </row>
    <row r="41" spans="1:13" ht="14.4" thickBot="1" x14ac:dyDescent="0.3">
      <c r="C41" s="35"/>
    </row>
    <row r="42" spans="1:13" ht="14.4" thickBot="1" x14ac:dyDescent="0.3">
      <c r="C42" s="55" t="s">
        <v>270</v>
      </c>
      <c r="D42" s="116" t="s">
        <v>36</v>
      </c>
      <c r="E42" s="117"/>
      <c r="F42" s="117"/>
      <c r="G42" s="117"/>
      <c r="H42" s="117"/>
      <c r="I42" s="117"/>
      <c r="J42" s="117"/>
      <c r="K42" s="117"/>
      <c r="L42" s="117"/>
      <c r="M42" s="117"/>
    </row>
    <row r="43" spans="1:13" ht="15" thickBot="1" x14ac:dyDescent="0.3">
      <c r="C43" s="56"/>
      <c r="D43" s="116" t="s">
        <v>37</v>
      </c>
      <c r="E43" s="117"/>
      <c r="F43" s="117"/>
      <c r="G43" s="117"/>
      <c r="H43" s="117"/>
      <c r="I43" s="118" t="s">
        <v>38</v>
      </c>
      <c r="J43" s="118"/>
      <c r="K43" s="118"/>
      <c r="L43" s="118"/>
      <c r="M43" s="118"/>
    </row>
    <row r="44" spans="1:13" x14ac:dyDescent="0.25">
      <c r="D44" s="78" t="str">
        <f>IF(C43&lt;&gt;"","Please complete and provide a Certificate of Actuary","")</f>
        <v/>
      </c>
    </row>
    <row r="45" spans="1:13" customFormat="1" ht="14.4" x14ac:dyDescent="0.3"/>
    <row r="46" spans="1:13" customFormat="1" ht="14.4" x14ac:dyDescent="0.3"/>
    <row r="47" spans="1:13" x14ac:dyDescent="0.25">
      <c r="A47" s="37" t="s">
        <v>254</v>
      </c>
      <c r="B47" s="37"/>
      <c r="C47" s="37" t="s">
        <v>255</v>
      </c>
      <c r="D47" s="37"/>
      <c r="E47" s="37"/>
      <c r="F47" s="37"/>
      <c r="G47" s="37"/>
    </row>
    <row r="48" spans="1:13" x14ac:dyDescent="0.25">
      <c r="C48" s="35"/>
    </row>
    <row r="49" spans="1:13" ht="30" customHeight="1" x14ac:dyDescent="0.25">
      <c r="A49" s="74" t="s">
        <v>251</v>
      </c>
      <c r="C49" s="119" t="s">
        <v>39</v>
      </c>
      <c r="D49" s="119"/>
      <c r="E49" s="119"/>
      <c r="F49" s="119"/>
      <c r="G49" s="119"/>
      <c r="H49" s="119"/>
      <c r="I49" s="119"/>
      <c r="J49" s="119"/>
      <c r="K49" s="119"/>
      <c r="L49" s="119"/>
      <c r="M49" s="119"/>
    </row>
    <row r="50" spans="1:13" ht="14.4" thickBot="1" x14ac:dyDescent="0.3"/>
    <row r="51" spans="1:13" ht="33.6" customHeight="1" thickBot="1" x14ac:dyDescent="0.3">
      <c r="C51" s="119" t="s">
        <v>45</v>
      </c>
      <c r="D51" s="119"/>
      <c r="E51" s="119"/>
      <c r="G51" s="60"/>
      <c r="H51" s="40"/>
      <c r="I51" s="61"/>
      <c r="J51" s="40"/>
      <c r="K51" s="62"/>
      <c r="L51" s="36"/>
      <c r="M51" s="62"/>
    </row>
    <row r="52" spans="1:13" x14ac:dyDescent="0.25">
      <c r="G52" s="15"/>
      <c r="H52" s="3"/>
      <c r="I52" s="15"/>
      <c r="J52" s="3"/>
      <c r="K52" s="20"/>
      <c r="L52" s="20"/>
      <c r="M52" s="20"/>
    </row>
    <row r="53" spans="1:13" ht="16.2" x14ac:dyDescent="0.25">
      <c r="G53" s="15"/>
      <c r="H53" s="3"/>
      <c r="I53" s="15" t="s">
        <v>42</v>
      </c>
      <c r="J53" s="3"/>
      <c r="K53" s="15" t="s">
        <v>43</v>
      </c>
      <c r="L53" s="3"/>
      <c r="M53" s="15" t="s">
        <v>44</v>
      </c>
    </row>
    <row r="54" spans="1:13" x14ac:dyDescent="0.25">
      <c r="G54" s="15" t="s">
        <v>40</v>
      </c>
      <c r="H54" s="3"/>
      <c r="I54" s="15" t="s">
        <v>40</v>
      </c>
      <c r="J54" s="3"/>
      <c r="K54" s="15" t="s">
        <v>40</v>
      </c>
      <c r="L54" s="3"/>
      <c r="M54" s="15" t="s">
        <v>40</v>
      </c>
    </row>
    <row r="55" spans="1:13" ht="14.4" thickBot="1" x14ac:dyDescent="0.3">
      <c r="C55" s="106" t="s">
        <v>18</v>
      </c>
      <c r="D55" s="106"/>
      <c r="E55" s="106"/>
      <c r="G55" s="16" t="s">
        <v>41</v>
      </c>
      <c r="H55" s="3"/>
      <c r="I55" s="16" t="s">
        <v>41</v>
      </c>
      <c r="J55" s="3"/>
      <c r="K55" s="16" t="s">
        <v>41</v>
      </c>
      <c r="L55" s="3"/>
      <c r="M55" s="16" t="s">
        <v>41</v>
      </c>
    </row>
    <row r="56" spans="1:13" x14ac:dyDescent="0.25">
      <c r="G56" s="15"/>
      <c r="H56" s="15"/>
      <c r="I56" s="15"/>
      <c r="J56" s="15"/>
      <c r="K56" s="15"/>
      <c r="L56" s="15"/>
      <c r="M56" s="15"/>
    </row>
    <row r="57" spans="1:13" ht="14.4" customHeight="1" thickBot="1" x14ac:dyDescent="0.3">
      <c r="C57" s="97" t="s">
        <v>20</v>
      </c>
      <c r="D57" s="97"/>
      <c r="E57" s="97"/>
      <c r="G57" s="58"/>
      <c r="H57" s="22"/>
      <c r="I57" s="58"/>
      <c r="J57" s="22"/>
      <c r="K57" s="58"/>
      <c r="L57" s="22"/>
      <c r="M57" s="58"/>
    </row>
    <row r="58" spans="1:13" ht="14.4" customHeight="1" thickBot="1" x14ac:dyDescent="0.3">
      <c r="C58" s="97" t="s">
        <v>22</v>
      </c>
      <c r="D58" s="97"/>
      <c r="E58" s="97"/>
      <c r="G58" s="58"/>
      <c r="H58" s="22"/>
      <c r="I58" s="58"/>
      <c r="J58" s="22"/>
      <c r="K58" s="58"/>
      <c r="L58" s="22"/>
      <c r="M58" s="58"/>
    </row>
    <row r="59" spans="1:13" ht="14.4" customHeight="1" thickBot="1" x14ac:dyDescent="0.3">
      <c r="C59" s="97" t="s">
        <v>23</v>
      </c>
      <c r="D59" s="97"/>
      <c r="E59" s="97"/>
      <c r="G59" s="58"/>
      <c r="H59" s="22"/>
      <c r="I59" s="58"/>
      <c r="J59" s="22"/>
      <c r="K59" s="58"/>
      <c r="L59" s="22"/>
      <c r="M59" s="58"/>
    </row>
    <row r="60" spans="1:13" ht="14.4" customHeight="1" thickBot="1" x14ac:dyDescent="0.3">
      <c r="C60" s="97" t="s">
        <v>24</v>
      </c>
      <c r="D60" s="97"/>
      <c r="E60" s="97"/>
      <c r="G60" s="58"/>
      <c r="H60" s="22"/>
      <c r="I60" s="58"/>
      <c r="J60" s="22"/>
      <c r="K60" s="58"/>
      <c r="L60" s="22"/>
      <c r="M60" s="58"/>
    </row>
    <row r="61" spans="1:13" ht="14.4" customHeight="1" thickBot="1" x14ac:dyDescent="0.3">
      <c r="C61" s="97" t="s">
        <v>25</v>
      </c>
      <c r="D61" s="97"/>
      <c r="E61" s="97"/>
      <c r="G61" s="58"/>
      <c r="H61" s="22"/>
      <c r="I61" s="58"/>
      <c r="J61" s="22"/>
      <c r="K61" s="58"/>
      <c r="L61" s="22"/>
      <c r="M61" s="58"/>
    </row>
    <row r="62" spans="1:13" ht="14.4" customHeight="1" thickBot="1" x14ac:dyDescent="0.3">
      <c r="C62" s="97" t="s">
        <v>26</v>
      </c>
      <c r="D62" s="97"/>
      <c r="E62" s="97"/>
      <c r="G62" s="58"/>
      <c r="H62" s="22"/>
      <c r="I62" s="58"/>
      <c r="J62" s="22"/>
      <c r="K62" s="58"/>
      <c r="L62" s="22"/>
      <c r="M62" s="58"/>
    </row>
    <row r="63" spans="1:13" ht="14.4" customHeight="1" thickBot="1" x14ac:dyDescent="0.3">
      <c r="C63" s="97" t="s">
        <v>27</v>
      </c>
      <c r="D63" s="97"/>
      <c r="E63" s="97"/>
      <c r="G63" s="58"/>
      <c r="H63" s="22"/>
      <c r="I63" s="58"/>
      <c r="J63" s="22"/>
      <c r="K63" s="58"/>
      <c r="L63" s="22"/>
      <c r="M63" s="58"/>
    </row>
    <row r="64" spans="1:13" ht="14.4" thickBot="1" x14ac:dyDescent="0.3">
      <c r="C64" s="13"/>
      <c r="D64" s="38"/>
      <c r="E64" s="38"/>
      <c r="G64" s="21"/>
      <c r="H64" s="22"/>
      <c r="I64" s="21"/>
      <c r="J64" s="22"/>
      <c r="K64" s="21"/>
      <c r="L64" s="22"/>
      <c r="M64" s="21"/>
    </row>
    <row r="65" spans="1:13" ht="14.4" customHeight="1" thickBot="1" x14ac:dyDescent="0.3">
      <c r="C65" s="98" t="s">
        <v>28</v>
      </c>
      <c r="D65" s="98"/>
      <c r="E65" s="98"/>
      <c r="G65" s="85"/>
      <c r="H65" s="23"/>
      <c r="I65" s="86"/>
      <c r="J65" s="23"/>
      <c r="K65" s="86"/>
      <c r="L65" s="23"/>
      <c r="M65" s="86"/>
    </row>
    <row r="66" spans="1:13" x14ac:dyDescent="0.25">
      <c r="C66" s="17"/>
      <c r="D66" s="38"/>
      <c r="E66" s="38"/>
      <c r="G66" s="24"/>
      <c r="H66" s="22"/>
      <c r="I66" s="22"/>
      <c r="J66" s="22"/>
      <c r="K66" s="22"/>
      <c r="L66" s="22"/>
      <c r="M66" s="22"/>
    </row>
    <row r="67" spans="1:13" ht="14.4" customHeight="1" thickBot="1" x14ac:dyDescent="0.3">
      <c r="C67" s="97" t="s">
        <v>29</v>
      </c>
      <c r="D67" s="97"/>
      <c r="E67" s="97"/>
      <c r="G67" s="58"/>
      <c r="H67" s="22"/>
      <c r="I67" s="58"/>
      <c r="J67" s="22"/>
      <c r="K67" s="58"/>
      <c r="L67" s="22"/>
      <c r="M67" s="58"/>
    </row>
    <row r="68" spans="1:13" ht="14.4" customHeight="1" thickBot="1" x14ac:dyDescent="0.3">
      <c r="C68" s="97" t="s">
        <v>30</v>
      </c>
      <c r="D68" s="97"/>
      <c r="E68" s="97"/>
      <c r="G68" s="58"/>
      <c r="H68" s="22"/>
      <c r="I68" s="58"/>
      <c r="J68" s="22"/>
      <c r="K68" s="58"/>
      <c r="L68" s="22"/>
      <c r="M68" s="58"/>
    </row>
    <row r="69" spans="1:13" ht="14.4" customHeight="1" thickBot="1" x14ac:dyDescent="0.3">
      <c r="C69" s="97" t="s">
        <v>31</v>
      </c>
      <c r="D69" s="97"/>
      <c r="E69" s="97"/>
      <c r="G69" s="58"/>
      <c r="H69" s="22"/>
      <c r="I69" s="58"/>
      <c r="J69" s="22"/>
      <c r="K69" s="58"/>
      <c r="L69" s="22"/>
      <c r="M69" s="58"/>
    </row>
    <row r="70" spans="1:13" ht="14.4" customHeight="1" thickBot="1" x14ac:dyDescent="0.3">
      <c r="C70" s="97" t="s">
        <v>32</v>
      </c>
      <c r="D70" s="97"/>
      <c r="E70" s="97"/>
      <c r="G70" s="58"/>
      <c r="H70" s="22"/>
      <c r="I70" s="58"/>
      <c r="J70" s="22"/>
      <c r="K70" s="58"/>
      <c r="L70" s="22"/>
      <c r="M70" s="58"/>
    </row>
    <row r="71" spans="1:13" ht="14.4" customHeight="1" thickBot="1" x14ac:dyDescent="0.3">
      <c r="C71" s="98" t="s">
        <v>33</v>
      </c>
      <c r="D71" s="98"/>
      <c r="E71" s="98"/>
      <c r="G71" s="85"/>
      <c r="H71" s="23"/>
      <c r="I71" s="86"/>
      <c r="J71" s="23"/>
      <c r="K71" s="86"/>
      <c r="L71" s="23"/>
      <c r="M71" s="86"/>
    </row>
    <row r="72" spans="1:13" ht="14.4" thickBot="1" x14ac:dyDescent="0.3">
      <c r="C72" s="17"/>
      <c r="D72" s="38"/>
      <c r="E72" s="38"/>
      <c r="G72" s="25"/>
      <c r="H72" s="22"/>
      <c r="I72" s="21"/>
      <c r="J72" s="22"/>
      <c r="K72" s="21"/>
      <c r="L72" s="22"/>
      <c r="M72" s="21"/>
    </row>
    <row r="73" spans="1:13" ht="14.4" customHeight="1" thickBot="1" x14ac:dyDescent="0.3">
      <c r="C73" s="98" t="s">
        <v>34</v>
      </c>
      <c r="D73" s="98"/>
      <c r="E73" s="98"/>
      <c r="G73" s="85"/>
      <c r="H73" s="23"/>
      <c r="I73" s="86"/>
      <c r="J73" s="23"/>
      <c r="K73" s="86"/>
      <c r="L73" s="23"/>
      <c r="M73" s="86"/>
    </row>
    <row r="75" spans="1:13" ht="40.799999999999997" customHeight="1" thickBot="1" x14ac:dyDescent="0.3">
      <c r="C75" s="123" t="str">
        <f>IF(Confidential!C42&lt;&gt;"","Place a 'Y' one of the following boxes under the column that reflects the change taken at the time the indications in question C-1 were produced (i.e. at the last mandatory filing).","")</f>
        <v>Place a 'Y' one of the following boxes under the column that reflects the change taken at the time the indications in question C-1 were produced (i.e. at the last mandatory filing).</v>
      </c>
      <c r="D75" s="123"/>
      <c r="E75" s="123"/>
      <c r="F75" s="123"/>
      <c r="G75" s="123"/>
      <c r="H75" s="123"/>
      <c r="I75" s="123"/>
      <c r="J75" s="123"/>
      <c r="K75" s="123"/>
      <c r="L75" s="123"/>
      <c r="M75" s="123"/>
    </row>
    <row r="76" spans="1:13" ht="15" thickTop="1" thickBot="1" x14ac:dyDescent="0.3">
      <c r="G76" s="81"/>
      <c r="I76" s="81"/>
      <c r="K76" s="81"/>
      <c r="M76" s="81"/>
    </row>
    <row r="77" spans="1:13" s="79" customFormat="1" ht="14.4" thickTop="1" x14ac:dyDescent="0.25">
      <c r="G77" s="80"/>
      <c r="I77" s="80"/>
      <c r="K77" s="80"/>
      <c r="M77" s="80"/>
    </row>
    <row r="78" spans="1:13" ht="75" customHeight="1" x14ac:dyDescent="0.25">
      <c r="A78" s="75" t="s">
        <v>252</v>
      </c>
      <c r="C78" s="119" t="s">
        <v>261</v>
      </c>
      <c r="D78" s="119"/>
      <c r="E78" s="119"/>
      <c r="F78" s="119"/>
      <c r="G78" s="119"/>
      <c r="H78" s="119"/>
      <c r="I78" s="119"/>
      <c r="J78" s="119"/>
      <c r="K78" s="119"/>
      <c r="L78" s="119"/>
      <c r="M78" s="119"/>
    </row>
    <row r="80" spans="1:13" ht="14.4" thickBot="1" x14ac:dyDescent="0.3"/>
    <row r="81" spans="1:13" ht="15" thickBot="1" x14ac:dyDescent="0.35">
      <c r="C81" s="105" t="s">
        <v>46</v>
      </c>
      <c r="D81" s="105"/>
      <c r="E81" s="105"/>
      <c r="F81" s="105"/>
      <c r="G81" s="105"/>
      <c r="H81" s="105"/>
      <c r="I81" s="105"/>
      <c r="K81" s="63"/>
    </row>
    <row r="84" spans="1:13" x14ac:dyDescent="0.25">
      <c r="A84" s="42" t="s">
        <v>247</v>
      </c>
      <c r="C84" s="37" t="s">
        <v>266</v>
      </c>
      <c r="D84" s="37"/>
      <c r="E84" s="37"/>
    </row>
    <row r="85" spans="1:13" x14ac:dyDescent="0.25">
      <c r="A85" s="42"/>
      <c r="C85" s="38"/>
      <c r="D85" s="38"/>
      <c r="E85" s="38"/>
      <c r="F85" s="38"/>
      <c r="G85" s="38"/>
      <c r="H85" s="38"/>
      <c r="I85" s="38"/>
      <c r="J85" s="38"/>
      <c r="K85" s="38"/>
      <c r="L85" s="38"/>
      <c r="M85" s="38"/>
    </row>
    <row r="86" spans="1:13" x14ac:dyDescent="0.25">
      <c r="C86" s="105" t="s">
        <v>69</v>
      </c>
      <c r="D86" s="105"/>
      <c r="E86" s="105"/>
      <c r="F86" s="105"/>
      <c r="G86" s="105"/>
      <c r="H86" s="105"/>
      <c r="I86" s="105"/>
      <c r="J86" s="105"/>
      <c r="K86" s="105"/>
      <c r="L86" s="105"/>
      <c r="M86" s="105"/>
    </row>
    <row r="88" spans="1:13" x14ac:dyDescent="0.25">
      <c r="C88" s="124"/>
      <c r="D88" s="124"/>
      <c r="E88" s="124"/>
      <c r="F88" s="121" t="s">
        <v>47</v>
      </c>
      <c r="G88" s="121"/>
      <c r="H88" s="121" t="s">
        <v>76</v>
      </c>
      <c r="I88" s="121"/>
      <c r="J88" s="121"/>
      <c r="K88" s="121" t="s">
        <v>70</v>
      </c>
      <c r="L88" s="121"/>
    </row>
    <row r="89" spans="1:13" x14ac:dyDescent="0.25">
      <c r="C89" s="124" t="s">
        <v>71</v>
      </c>
      <c r="D89" s="124"/>
      <c r="E89" s="124"/>
      <c r="F89" s="125"/>
      <c r="G89" s="125"/>
      <c r="H89" s="125"/>
      <c r="I89" s="125"/>
      <c r="J89" s="125"/>
      <c r="K89" s="126"/>
      <c r="L89" s="126"/>
    </row>
    <row r="90" spans="1:13" x14ac:dyDescent="0.25">
      <c r="C90" s="124" t="s">
        <v>72</v>
      </c>
      <c r="D90" s="124"/>
      <c r="E90" s="124"/>
      <c r="F90" s="125"/>
      <c r="G90" s="125"/>
      <c r="H90" s="125"/>
      <c r="I90" s="125"/>
      <c r="J90" s="125"/>
      <c r="K90" s="127" t="str">
        <f>IF(H89&lt;&gt;0,H90/H89-1,"")</f>
        <v/>
      </c>
      <c r="L90" s="128"/>
    </row>
    <row r="91" spans="1:13" x14ac:dyDescent="0.25">
      <c r="C91" s="124" t="s">
        <v>73</v>
      </c>
      <c r="D91" s="124"/>
      <c r="E91" s="124"/>
      <c r="F91" s="125"/>
      <c r="G91" s="125"/>
      <c r="H91" s="125"/>
      <c r="I91" s="125"/>
      <c r="J91" s="125"/>
      <c r="K91" s="127" t="str">
        <f t="shared" ref="K91:K93" si="0">IF(H90&lt;&gt;0,H91/H90-1,"")</f>
        <v/>
      </c>
      <c r="L91" s="128"/>
    </row>
    <row r="92" spans="1:13" x14ac:dyDescent="0.25">
      <c r="C92" s="124" t="s">
        <v>74</v>
      </c>
      <c r="D92" s="124"/>
      <c r="E92" s="124"/>
      <c r="F92" s="125"/>
      <c r="G92" s="125"/>
      <c r="H92" s="125"/>
      <c r="I92" s="125"/>
      <c r="J92" s="125"/>
      <c r="K92" s="127" t="str">
        <f t="shared" si="0"/>
        <v/>
      </c>
      <c r="L92" s="128"/>
    </row>
    <row r="93" spans="1:13" x14ac:dyDescent="0.25">
      <c r="C93" s="124" t="s">
        <v>75</v>
      </c>
      <c r="D93" s="124"/>
      <c r="E93" s="124"/>
      <c r="F93" s="125"/>
      <c r="G93" s="125"/>
      <c r="H93" s="125"/>
      <c r="I93" s="125"/>
      <c r="J93" s="125"/>
      <c r="K93" s="127" t="str">
        <f t="shared" si="0"/>
        <v/>
      </c>
      <c r="L93" s="128"/>
    </row>
    <row r="95" spans="1:13" x14ac:dyDescent="0.25">
      <c r="C95" s="19" t="s">
        <v>256</v>
      </c>
      <c r="L95" s="45"/>
    </row>
    <row r="98" spans="1:13" x14ac:dyDescent="0.25">
      <c r="A98" s="42" t="s">
        <v>248</v>
      </c>
      <c r="C98" s="37" t="s">
        <v>48</v>
      </c>
    </row>
    <row r="100" spans="1:13" ht="41.4" customHeight="1" x14ac:dyDescent="0.25">
      <c r="C100" s="121" t="s">
        <v>47</v>
      </c>
      <c r="D100" s="121"/>
      <c r="E100" s="122" t="s">
        <v>49</v>
      </c>
      <c r="F100" s="122"/>
      <c r="G100" s="65" t="s">
        <v>50</v>
      </c>
      <c r="H100" s="122" t="s">
        <v>51</v>
      </c>
      <c r="I100" s="122"/>
      <c r="J100" s="122" t="s">
        <v>52</v>
      </c>
      <c r="K100" s="122"/>
      <c r="L100" s="122" t="s">
        <v>53</v>
      </c>
      <c r="M100" s="122"/>
    </row>
    <row r="101" spans="1:13" x14ac:dyDescent="0.25">
      <c r="C101" s="125"/>
      <c r="D101" s="125"/>
      <c r="E101" s="129"/>
      <c r="F101" s="129"/>
      <c r="G101" s="64"/>
      <c r="H101" s="129"/>
      <c r="I101" s="129"/>
      <c r="J101" s="125"/>
      <c r="K101" s="125"/>
      <c r="L101" s="130"/>
      <c r="M101" s="131"/>
    </row>
    <row r="102" spans="1:13" x14ac:dyDescent="0.25">
      <c r="C102" s="125"/>
      <c r="D102" s="125"/>
      <c r="E102" s="129"/>
      <c r="F102" s="129"/>
      <c r="G102" s="64"/>
      <c r="H102" s="129"/>
      <c r="I102" s="129"/>
      <c r="J102" s="125"/>
      <c r="K102" s="125"/>
      <c r="L102" s="130"/>
      <c r="M102" s="131"/>
    </row>
    <row r="103" spans="1:13" x14ac:dyDescent="0.25">
      <c r="C103" s="125"/>
      <c r="D103" s="125"/>
      <c r="E103" s="129"/>
      <c r="F103" s="129"/>
      <c r="G103" s="64"/>
      <c r="H103" s="129"/>
      <c r="I103" s="129"/>
      <c r="J103" s="125"/>
      <c r="K103" s="125"/>
      <c r="L103" s="130"/>
      <c r="M103" s="131"/>
    </row>
    <row r="104" spans="1:13" x14ac:dyDescent="0.25">
      <c r="C104" s="125"/>
      <c r="D104" s="125"/>
      <c r="E104" s="129"/>
      <c r="F104" s="129"/>
      <c r="G104" s="64"/>
      <c r="H104" s="129"/>
      <c r="I104" s="129"/>
      <c r="J104" s="125"/>
      <c r="K104" s="125"/>
      <c r="L104" s="130"/>
      <c r="M104" s="131"/>
    </row>
    <row r="105" spans="1:13" x14ac:dyDescent="0.25">
      <c r="C105" s="125"/>
      <c r="D105" s="125"/>
      <c r="E105" s="129"/>
      <c r="F105" s="129"/>
      <c r="G105" s="64"/>
      <c r="H105" s="129"/>
      <c r="I105" s="129"/>
      <c r="J105" s="125"/>
      <c r="K105" s="125"/>
      <c r="L105" s="130"/>
      <c r="M105" s="131"/>
    </row>
    <row r="107" spans="1:13" x14ac:dyDescent="0.25">
      <c r="C107" s="19" t="s">
        <v>54</v>
      </c>
    </row>
    <row r="109" spans="1:13" x14ac:dyDescent="0.25">
      <c r="A109" s="41" t="s">
        <v>249</v>
      </c>
      <c r="C109" s="37" t="s">
        <v>267</v>
      </c>
      <c r="D109" s="37"/>
      <c r="E109" s="37"/>
    </row>
    <row r="110" spans="1:13" x14ac:dyDescent="0.25">
      <c r="A110" s="41"/>
      <c r="C110" s="73"/>
      <c r="D110" s="73"/>
      <c r="E110" s="73"/>
      <c r="F110" s="73"/>
      <c r="G110" s="73"/>
      <c r="H110" s="73"/>
      <c r="I110" s="73"/>
      <c r="J110" s="73"/>
      <c r="K110" s="73"/>
      <c r="L110" s="73"/>
      <c r="M110" s="73"/>
    </row>
    <row r="111" spans="1:13" ht="32.4" customHeight="1" x14ac:dyDescent="0.25">
      <c r="A111" s="41"/>
      <c r="C111" s="119" t="s">
        <v>55</v>
      </c>
      <c r="D111" s="119"/>
      <c r="E111" s="119"/>
      <c r="F111" s="119"/>
      <c r="G111" s="119"/>
      <c r="H111" s="119"/>
      <c r="I111" s="119"/>
      <c r="J111" s="119"/>
      <c r="K111" s="119"/>
      <c r="L111" s="119"/>
      <c r="M111" s="119"/>
    </row>
    <row r="113" spans="1:13" x14ac:dyDescent="0.25">
      <c r="C113" s="133"/>
      <c r="D113" s="133"/>
      <c r="E113" s="133"/>
      <c r="F113" s="133"/>
      <c r="G113" s="133"/>
      <c r="H113" s="133"/>
      <c r="I113" s="133"/>
      <c r="J113" s="133"/>
      <c r="K113" s="133"/>
      <c r="L113" s="133"/>
      <c r="M113" s="133"/>
    </row>
    <row r="114" spans="1:13" x14ac:dyDescent="0.25">
      <c r="C114" s="133"/>
      <c r="D114" s="133"/>
      <c r="E114" s="133"/>
      <c r="F114" s="133"/>
      <c r="G114" s="133"/>
      <c r="H114" s="133"/>
      <c r="I114" s="133"/>
      <c r="J114" s="133"/>
      <c r="K114" s="133"/>
      <c r="L114" s="133"/>
      <c r="M114" s="133"/>
    </row>
    <row r="115" spans="1:13" x14ac:dyDescent="0.25">
      <c r="C115" s="133"/>
      <c r="D115" s="133"/>
      <c r="E115" s="133"/>
      <c r="F115" s="133"/>
      <c r="G115" s="133"/>
      <c r="H115" s="133"/>
      <c r="I115" s="133"/>
      <c r="J115" s="133"/>
      <c r="K115" s="133"/>
      <c r="L115" s="133"/>
      <c r="M115" s="133"/>
    </row>
    <row r="116" spans="1:13" x14ac:dyDescent="0.25">
      <c r="C116" s="133"/>
      <c r="D116" s="133"/>
      <c r="E116" s="133"/>
      <c r="F116" s="133"/>
      <c r="G116" s="133"/>
      <c r="H116" s="133"/>
      <c r="I116" s="133"/>
      <c r="J116" s="133"/>
      <c r="K116" s="133"/>
      <c r="L116" s="133"/>
      <c r="M116" s="133"/>
    </row>
    <row r="117" spans="1:13" x14ac:dyDescent="0.25">
      <c r="C117" s="133"/>
      <c r="D117" s="133"/>
      <c r="E117" s="133"/>
      <c r="F117" s="133"/>
      <c r="G117" s="133"/>
      <c r="H117" s="133"/>
      <c r="I117" s="133"/>
      <c r="J117" s="133"/>
      <c r="K117" s="133"/>
      <c r="L117" s="133"/>
      <c r="M117" s="133"/>
    </row>
    <row r="118" spans="1:13" x14ac:dyDescent="0.25">
      <c r="C118" s="133"/>
      <c r="D118" s="133"/>
      <c r="E118" s="133"/>
      <c r="F118" s="133"/>
      <c r="G118" s="133"/>
      <c r="H118" s="133"/>
      <c r="I118" s="133"/>
      <c r="J118" s="133"/>
      <c r="K118" s="133"/>
      <c r="L118" s="133"/>
      <c r="M118" s="133"/>
    </row>
    <row r="119" spans="1:13" x14ac:dyDescent="0.25">
      <c r="C119" s="133"/>
      <c r="D119" s="133"/>
      <c r="E119" s="133"/>
      <c r="F119" s="133"/>
      <c r="G119" s="133"/>
      <c r="H119" s="133"/>
      <c r="I119" s="133"/>
      <c r="J119" s="133"/>
      <c r="K119" s="133"/>
      <c r="L119" s="133"/>
      <c r="M119" s="133"/>
    </row>
    <row r="120" spans="1:13" x14ac:dyDescent="0.25">
      <c r="C120" s="133"/>
      <c r="D120" s="133"/>
      <c r="E120" s="133"/>
      <c r="F120" s="133"/>
      <c r="G120" s="133"/>
      <c r="H120" s="133"/>
      <c r="I120" s="133"/>
      <c r="J120" s="133"/>
      <c r="K120" s="133"/>
      <c r="L120" s="133"/>
      <c r="M120" s="133"/>
    </row>
    <row r="121" spans="1:13" x14ac:dyDescent="0.25">
      <c r="C121" s="133"/>
      <c r="D121" s="133"/>
      <c r="E121" s="133"/>
      <c r="F121" s="133"/>
      <c r="G121" s="133"/>
      <c r="H121" s="133"/>
      <c r="I121" s="133"/>
      <c r="J121" s="133"/>
      <c r="K121" s="133"/>
      <c r="L121" s="133"/>
      <c r="M121" s="133"/>
    </row>
    <row r="122" spans="1:13" x14ac:dyDescent="0.25">
      <c r="C122" s="133"/>
      <c r="D122" s="133"/>
      <c r="E122" s="133"/>
      <c r="F122" s="133"/>
      <c r="G122" s="133"/>
      <c r="H122" s="133"/>
      <c r="I122" s="133"/>
      <c r="J122" s="133"/>
      <c r="K122" s="133"/>
      <c r="L122" s="133"/>
      <c r="M122" s="133"/>
    </row>
    <row r="125" spans="1:13" x14ac:dyDescent="0.25">
      <c r="A125" s="42" t="s">
        <v>250</v>
      </c>
      <c r="C125" s="106" t="s">
        <v>56</v>
      </c>
      <c r="D125" s="106"/>
      <c r="E125" s="106"/>
      <c r="F125" s="106"/>
      <c r="G125" s="106"/>
      <c r="H125" s="106"/>
      <c r="I125" s="106"/>
      <c r="J125" s="106"/>
      <c r="K125" s="106"/>
      <c r="L125" s="106"/>
      <c r="M125" s="106"/>
    </row>
    <row r="127" spans="1:13" ht="45.6" customHeight="1" x14ac:dyDescent="0.25">
      <c r="A127" s="43" t="s">
        <v>251</v>
      </c>
      <c r="C127" s="119" t="s">
        <v>272</v>
      </c>
      <c r="D127" s="119"/>
      <c r="E127" s="119"/>
      <c r="F127" s="119"/>
      <c r="G127" s="119"/>
      <c r="H127" s="119"/>
      <c r="I127" s="119"/>
      <c r="J127" s="119"/>
      <c r="K127" s="119"/>
      <c r="L127" s="119"/>
      <c r="M127" s="119"/>
    </row>
    <row r="128" spans="1:13" x14ac:dyDescent="0.25">
      <c r="C128" s="44"/>
    </row>
    <row r="129" spans="1:13" ht="14.4" customHeight="1" x14ac:dyDescent="0.25">
      <c r="C129" s="89" t="s">
        <v>57</v>
      </c>
      <c r="D129" s="89"/>
      <c r="E129" s="89"/>
      <c r="F129" s="89"/>
      <c r="G129" s="89"/>
      <c r="H129" s="89"/>
      <c r="I129" s="121" t="s">
        <v>67</v>
      </c>
      <c r="J129" s="121"/>
      <c r="K129" s="121"/>
      <c r="L129" s="121"/>
    </row>
    <row r="130" spans="1:13" ht="13.8" customHeight="1" x14ac:dyDescent="0.25">
      <c r="C130" s="89"/>
      <c r="D130" s="89"/>
      <c r="E130" s="89"/>
      <c r="F130" s="89"/>
      <c r="G130" s="89"/>
      <c r="H130" s="89"/>
      <c r="I130" s="121" t="s">
        <v>66</v>
      </c>
      <c r="J130" s="121"/>
      <c r="K130" s="121" t="s">
        <v>21</v>
      </c>
      <c r="L130" s="121"/>
    </row>
    <row r="131" spans="1:13" s="38" customFormat="1" x14ac:dyDescent="0.25">
      <c r="C131" s="87" t="s">
        <v>58</v>
      </c>
      <c r="D131" s="87"/>
      <c r="E131" s="87"/>
      <c r="F131" s="87"/>
      <c r="G131" s="87"/>
      <c r="H131" s="87"/>
      <c r="I131" s="132"/>
      <c r="J131" s="132"/>
      <c r="K131" s="127" t="str">
        <f>IF(I$138&lt;&gt;0,I131/$I$138,"")</f>
        <v/>
      </c>
      <c r="L131" s="128"/>
    </row>
    <row r="132" spans="1:13" s="38" customFormat="1" x14ac:dyDescent="0.25">
      <c r="C132" s="87" t="s">
        <v>59</v>
      </c>
      <c r="D132" s="87"/>
      <c r="E132" s="87"/>
      <c r="F132" s="87"/>
      <c r="G132" s="87"/>
      <c r="H132" s="87"/>
      <c r="I132" s="132"/>
      <c r="J132" s="132"/>
      <c r="K132" s="127" t="str">
        <f t="shared" ref="K132:K138" si="1">IF(I$138&lt;&gt;0,I132/$I$138,"")</f>
        <v/>
      </c>
      <c r="L132" s="128"/>
    </row>
    <row r="133" spans="1:13" s="38" customFormat="1" x14ac:dyDescent="0.25">
      <c r="C133" s="87" t="s">
        <v>60</v>
      </c>
      <c r="D133" s="87"/>
      <c r="E133" s="87"/>
      <c r="F133" s="87"/>
      <c r="G133" s="87"/>
      <c r="H133" s="87"/>
      <c r="I133" s="132"/>
      <c r="J133" s="132"/>
      <c r="K133" s="127" t="str">
        <f t="shared" si="1"/>
        <v/>
      </c>
      <c r="L133" s="128"/>
    </row>
    <row r="134" spans="1:13" s="38" customFormat="1" x14ac:dyDescent="0.25">
      <c r="C134" s="87" t="s">
        <v>61</v>
      </c>
      <c r="D134" s="87"/>
      <c r="E134" s="87"/>
      <c r="F134" s="87"/>
      <c r="G134" s="87"/>
      <c r="H134" s="87"/>
      <c r="I134" s="132"/>
      <c r="J134" s="132"/>
      <c r="K134" s="127" t="str">
        <f t="shared" si="1"/>
        <v/>
      </c>
      <c r="L134" s="128"/>
    </row>
    <row r="135" spans="1:13" s="38" customFormat="1" x14ac:dyDescent="0.25">
      <c r="C135" s="87" t="s">
        <v>62</v>
      </c>
      <c r="D135" s="87"/>
      <c r="E135" s="87"/>
      <c r="F135" s="87"/>
      <c r="G135" s="87"/>
      <c r="H135" s="87"/>
      <c r="I135" s="132"/>
      <c r="J135" s="132"/>
      <c r="K135" s="127" t="str">
        <f t="shared" si="1"/>
        <v/>
      </c>
      <c r="L135" s="128"/>
    </row>
    <row r="136" spans="1:13" s="38" customFormat="1" x14ac:dyDescent="0.25">
      <c r="C136" s="87" t="s">
        <v>63</v>
      </c>
      <c r="D136" s="87"/>
      <c r="E136" s="87"/>
      <c r="F136" s="87"/>
      <c r="G136" s="87"/>
      <c r="H136" s="87"/>
      <c r="I136" s="132"/>
      <c r="J136" s="132"/>
      <c r="K136" s="127" t="str">
        <f t="shared" si="1"/>
        <v/>
      </c>
      <c r="L136" s="128"/>
    </row>
    <row r="137" spans="1:13" s="38" customFormat="1" ht="14.4" thickBot="1" x14ac:dyDescent="0.3">
      <c r="C137" s="134" t="s">
        <v>64</v>
      </c>
      <c r="D137" s="134"/>
      <c r="E137" s="134"/>
      <c r="F137" s="134"/>
      <c r="G137" s="134"/>
      <c r="H137" s="134"/>
      <c r="I137" s="142"/>
      <c r="J137" s="142"/>
      <c r="K137" s="136" t="str">
        <f t="shared" si="1"/>
        <v/>
      </c>
      <c r="L137" s="137"/>
    </row>
    <row r="138" spans="1:13" s="38" customFormat="1" ht="14.4" thickTop="1" x14ac:dyDescent="0.25">
      <c r="C138" s="138" t="s">
        <v>65</v>
      </c>
      <c r="D138" s="138"/>
      <c r="E138" s="138"/>
      <c r="F138" s="138"/>
      <c r="G138" s="138"/>
      <c r="H138" s="138"/>
      <c r="I138" s="139">
        <f>SUM(I131:J137)</f>
        <v>0</v>
      </c>
      <c r="J138" s="139"/>
      <c r="K138" s="140" t="str">
        <f t="shared" si="1"/>
        <v/>
      </c>
      <c r="L138" s="141"/>
    </row>
    <row r="141" spans="1:13" ht="43.2" customHeight="1" x14ac:dyDescent="0.25">
      <c r="A141" s="43" t="s">
        <v>252</v>
      </c>
      <c r="C141" s="119" t="s">
        <v>68</v>
      </c>
      <c r="D141" s="119"/>
      <c r="E141" s="119"/>
      <c r="F141" s="119"/>
      <c r="G141" s="119"/>
      <c r="H141" s="119"/>
      <c r="I141" s="119"/>
      <c r="J141" s="119"/>
      <c r="K141" s="119"/>
      <c r="L141" s="119"/>
      <c r="M141" s="119"/>
    </row>
    <row r="142" spans="1:13" x14ac:dyDescent="0.25">
      <c r="C142" s="44"/>
    </row>
    <row r="143" spans="1:13" x14ac:dyDescent="0.25">
      <c r="C143" s="89" t="s">
        <v>57</v>
      </c>
      <c r="D143" s="89"/>
      <c r="E143" s="89"/>
      <c r="F143" s="89"/>
      <c r="G143" s="89"/>
      <c r="H143" s="89"/>
      <c r="I143" s="121" t="s">
        <v>67</v>
      </c>
      <c r="J143" s="121"/>
      <c r="K143" s="121"/>
      <c r="L143" s="121"/>
    </row>
    <row r="144" spans="1:13" x14ac:dyDescent="0.25">
      <c r="C144" s="89"/>
      <c r="D144" s="89"/>
      <c r="E144" s="89"/>
      <c r="F144" s="89"/>
      <c r="G144" s="89"/>
      <c r="H144" s="89"/>
      <c r="I144" s="121" t="s">
        <v>66</v>
      </c>
      <c r="J144" s="121"/>
      <c r="K144" s="121" t="s">
        <v>21</v>
      </c>
      <c r="L144" s="121"/>
    </row>
    <row r="145" spans="1:13" x14ac:dyDescent="0.25">
      <c r="A145" s="38"/>
      <c r="B145" s="38"/>
      <c r="C145" s="87" t="s">
        <v>58</v>
      </c>
      <c r="D145" s="87"/>
      <c r="E145" s="87"/>
      <c r="F145" s="87"/>
      <c r="G145" s="87"/>
      <c r="H145" s="87"/>
      <c r="I145" s="125"/>
      <c r="J145" s="125"/>
      <c r="K145" s="127" t="str">
        <f>IF(I$152&lt;&gt;0,I145/$I$138,"")</f>
        <v/>
      </c>
      <c r="L145" s="128"/>
      <c r="M145" s="38"/>
    </row>
    <row r="146" spans="1:13" x14ac:dyDescent="0.25">
      <c r="A146" s="38"/>
      <c r="B146" s="38"/>
      <c r="C146" s="87" t="s">
        <v>59</v>
      </c>
      <c r="D146" s="87"/>
      <c r="E146" s="87"/>
      <c r="F146" s="87"/>
      <c r="G146" s="87"/>
      <c r="H146" s="87"/>
      <c r="I146" s="125"/>
      <c r="J146" s="125"/>
      <c r="K146" s="127" t="str">
        <f t="shared" ref="K146:K152" si="2">IF(I$152&lt;&gt;0,I146/$I$138,"")</f>
        <v/>
      </c>
      <c r="L146" s="128"/>
      <c r="M146" s="38"/>
    </row>
    <row r="147" spans="1:13" x14ac:dyDescent="0.25">
      <c r="A147" s="38"/>
      <c r="B147" s="38"/>
      <c r="C147" s="87" t="s">
        <v>60</v>
      </c>
      <c r="D147" s="87"/>
      <c r="E147" s="87"/>
      <c r="F147" s="87"/>
      <c r="G147" s="87"/>
      <c r="H147" s="87"/>
      <c r="I147" s="125"/>
      <c r="J147" s="125"/>
      <c r="K147" s="127" t="str">
        <f t="shared" si="2"/>
        <v/>
      </c>
      <c r="L147" s="128"/>
      <c r="M147" s="38"/>
    </row>
    <row r="148" spans="1:13" x14ac:dyDescent="0.25">
      <c r="A148" s="38"/>
      <c r="B148" s="38"/>
      <c r="C148" s="87" t="s">
        <v>61</v>
      </c>
      <c r="D148" s="87"/>
      <c r="E148" s="87"/>
      <c r="F148" s="87"/>
      <c r="G148" s="87"/>
      <c r="H148" s="87"/>
      <c r="I148" s="125"/>
      <c r="J148" s="125"/>
      <c r="K148" s="127" t="str">
        <f t="shared" si="2"/>
        <v/>
      </c>
      <c r="L148" s="128"/>
      <c r="M148" s="38"/>
    </row>
    <row r="149" spans="1:13" x14ac:dyDescent="0.25">
      <c r="A149" s="38"/>
      <c r="B149" s="38"/>
      <c r="C149" s="87" t="s">
        <v>62</v>
      </c>
      <c r="D149" s="87"/>
      <c r="E149" s="87"/>
      <c r="F149" s="87"/>
      <c r="G149" s="87"/>
      <c r="H149" s="87"/>
      <c r="I149" s="125"/>
      <c r="J149" s="125"/>
      <c r="K149" s="127" t="str">
        <f t="shared" si="2"/>
        <v/>
      </c>
      <c r="L149" s="128"/>
      <c r="M149" s="38"/>
    </row>
    <row r="150" spans="1:13" x14ac:dyDescent="0.25">
      <c r="A150" s="38"/>
      <c r="B150" s="38"/>
      <c r="C150" s="87" t="s">
        <v>63</v>
      </c>
      <c r="D150" s="87"/>
      <c r="E150" s="87"/>
      <c r="F150" s="87"/>
      <c r="G150" s="87"/>
      <c r="H150" s="87"/>
      <c r="I150" s="125"/>
      <c r="J150" s="125"/>
      <c r="K150" s="127" t="str">
        <f t="shared" si="2"/>
        <v/>
      </c>
      <c r="L150" s="128"/>
      <c r="M150" s="38"/>
    </row>
    <row r="151" spans="1:13" ht="14.4" thickBot="1" x14ac:dyDescent="0.3">
      <c r="A151" s="38"/>
      <c r="B151" s="38"/>
      <c r="C151" s="134" t="s">
        <v>64</v>
      </c>
      <c r="D151" s="134"/>
      <c r="E151" s="134"/>
      <c r="F151" s="134"/>
      <c r="G151" s="134"/>
      <c r="H151" s="134"/>
      <c r="I151" s="135"/>
      <c r="J151" s="135"/>
      <c r="K151" s="136" t="str">
        <f t="shared" si="2"/>
        <v/>
      </c>
      <c r="L151" s="137"/>
      <c r="M151" s="38"/>
    </row>
    <row r="152" spans="1:13" ht="14.4" thickTop="1" x14ac:dyDescent="0.25">
      <c r="A152" s="38"/>
      <c r="B152" s="38"/>
      <c r="C152" s="138" t="s">
        <v>65</v>
      </c>
      <c r="D152" s="138"/>
      <c r="E152" s="138"/>
      <c r="F152" s="138"/>
      <c r="G152" s="138"/>
      <c r="H152" s="138"/>
      <c r="I152" s="139">
        <f>SUM(I145:J151)</f>
        <v>0</v>
      </c>
      <c r="J152" s="139"/>
      <c r="K152" s="140" t="str">
        <f t="shared" si="2"/>
        <v/>
      </c>
      <c r="L152" s="141"/>
      <c r="M152" s="38"/>
    </row>
    <row r="155" spans="1:13" ht="30.6" customHeight="1" x14ac:dyDescent="0.25">
      <c r="A155" s="43" t="s">
        <v>253</v>
      </c>
      <c r="C155" s="119" t="s">
        <v>260</v>
      </c>
      <c r="D155" s="119"/>
      <c r="E155" s="119"/>
      <c r="F155" s="119"/>
      <c r="G155" s="119"/>
      <c r="H155" s="119"/>
      <c r="I155" s="119"/>
      <c r="J155" s="119"/>
      <c r="K155" s="119"/>
      <c r="L155" s="119"/>
      <c r="M155" s="119"/>
    </row>
    <row r="157" spans="1:13" x14ac:dyDescent="0.25">
      <c r="C157" s="125"/>
      <c r="D157" s="125"/>
      <c r="E157" s="125"/>
      <c r="F157" s="125"/>
      <c r="G157" s="125"/>
      <c r="H157" s="125"/>
      <c r="I157" s="125"/>
      <c r="J157" s="125"/>
      <c r="K157" s="125"/>
      <c r="L157" s="125"/>
      <c r="M157" s="125"/>
    </row>
    <row r="158" spans="1:13" x14ac:dyDescent="0.25">
      <c r="C158" s="125"/>
      <c r="D158" s="125"/>
      <c r="E158" s="125"/>
      <c r="F158" s="125"/>
      <c r="G158" s="125"/>
      <c r="H158" s="125"/>
      <c r="I158" s="125"/>
      <c r="J158" s="125"/>
      <c r="K158" s="125"/>
      <c r="L158" s="125"/>
      <c r="M158" s="125"/>
    </row>
    <row r="159" spans="1:13" x14ac:dyDescent="0.25">
      <c r="C159" s="125"/>
      <c r="D159" s="125"/>
      <c r="E159" s="125"/>
      <c r="F159" s="125"/>
      <c r="G159" s="125"/>
      <c r="H159" s="125"/>
      <c r="I159" s="125"/>
      <c r="J159" s="125"/>
      <c r="K159" s="125"/>
      <c r="L159" s="125"/>
      <c r="M159" s="125"/>
    </row>
    <row r="160" spans="1:13" x14ac:dyDescent="0.25">
      <c r="C160" s="125"/>
      <c r="D160" s="125"/>
      <c r="E160" s="125"/>
      <c r="F160" s="125"/>
      <c r="G160" s="125"/>
      <c r="H160" s="125"/>
      <c r="I160" s="125"/>
      <c r="J160" s="125"/>
      <c r="K160" s="125"/>
      <c r="L160" s="125"/>
      <c r="M160" s="125"/>
    </row>
    <row r="161" spans="3:13" x14ac:dyDescent="0.25">
      <c r="C161" s="125"/>
      <c r="D161" s="125"/>
      <c r="E161" s="125"/>
      <c r="F161" s="125"/>
      <c r="G161" s="125"/>
      <c r="H161" s="125"/>
      <c r="I161" s="125"/>
      <c r="J161" s="125"/>
      <c r="K161" s="125"/>
      <c r="L161" s="125"/>
      <c r="M161" s="125"/>
    </row>
    <row r="162" spans="3:13" x14ac:dyDescent="0.25">
      <c r="C162" s="125"/>
      <c r="D162" s="125"/>
      <c r="E162" s="125"/>
      <c r="F162" s="125"/>
      <c r="G162" s="125"/>
      <c r="H162" s="125"/>
      <c r="I162" s="125"/>
      <c r="J162" s="125"/>
      <c r="K162" s="125"/>
      <c r="L162" s="125"/>
      <c r="M162" s="125"/>
    </row>
    <row r="163" spans="3:13" x14ac:dyDescent="0.25">
      <c r="C163" s="125"/>
      <c r="D163" s="125"/>
      <c r="E163" s="125"/>
      <c r="F163" s="125"/>
      <c r="G163" s="125"/>
      <c r="H163" s="125"/>
      <c r="I163" s="125"/>
      <c r="J163" s="125"/>
      <c r="K163" s="125"/>
      <c r="L163" s="125"/>
      <c r="M163" s="125"/>
    </row>
  </sheetData>
  <mergeCells count="174">
    <mergeCell ref="F93:G93"/>
    <mergeCell ref="H93:J93"/>
    <mergeCell ref="K93:L93"/>
    <mergeCell ref="C90:E90"/>
    <mergeCell ref="F90:G90"/>
    <mergeCell ref="H90:J90"/>
    <mergeCell ref="K90:L90"/>
    <mergeCell ref="C91:E91"/>
    <mergeCell ref="F91:G91"/>
    <mergeCell ref="H91:J91"/>
    <mergeCell ref="K91:L91"/>
    <mergeCell ref="C152:H152"/>
    <mergeCell ref="I152:J152"/>
    <mergeCell ref="K152:L152"/>
    <mergeCell ref="I144:J144"/>
    <mergeCell ref="K144:L144"/>
    <mergeCell ref="C145:H145"/>
    <mergeCell ref="I145:J145"/>
    <mergeCell ref="K145:L145"/>
    <mergeCell ref="C137:H137"/>
    <mergeCell ref="I137:J137"/>
    <mergeCell ref="K137:L137"/>
    <mergeCell ref="C138:H138"/>
    <mergeCell ref="I138:J138"/>
    <mergeCell ref="K138:L138"/>
    <mergeCell ref="C155:M155"/>
    <mergeCell ref="C157:M163"/>
    <mergeCell ref="C86:M86"/>
    <mergeCell ref="C150:H150"/>
    <mergeCell ref="I150:J150"/>
    <mergeCell ref="K150:L150"/>
    <mergeCell ref="C151:H151"/>
    <mergeCell ref="I151:J151"/>
    <mergeCell ref="K151:L151"/>
    <mergeCell ref="C148:H148"/>
    <mergeCell ref="I148:J148"/>
    <mergeCell ref="K148:L148"/>
    <mergeCell ref="C149:H149"/>
    <mergeCell ref="I149:J149"/>
    <mergeCell ref="K149:L149"/>
    <mergeCell ref="C146:H146"/>
    <mergeCell ref="I146:J146"/>
    <mergeCell ref="K146:L146"/>
    <mergeCell ref="C147:H147"/>
    <mergeCell ref="I147:J147"/>
    <mergeCell ref="K147:L147"/>
    <mergeCell ref="C141:M141"/>
    <mergeCell ref="C143:H144"/>
    <mergeCell ref="I143:L143"/>
    <mergeCell ref="K135:L135"/>
    <mergeCell ref="C136:H136"/>
    <mergeCell ref="I136:J136"/>
    <mergeCell ref="K136:L136"/>
    <mergeCell ref="C133:H133"/>
    <mergeCell ref="I133:J133"/>
    <mergeCell ref="K133:L133"/>
    <mergeCell ref="C134:H134"/>
    <mergeCell ref="I134:J134"/>
    <mergeCell ref="K134:L134"/>
    <mergeCell ref="C135:H135"/>
    <mergeCell ref="I135:J135"/>
    <mergeCell ref="C131:H131"/>
    <mergeCell ref="I131:J131"/>
    <mergeCell ref="K131:L131"/>
    <mergeCell ref="C132:H132"/>
    <mergeCell ref="I132:J132"/>
    <mergeCell ref="K132:L132"/>
    <mergeCell ref="C113:M122"/>
    <mergeCell ref="C125:M125"/>
    <mergeCell ref="C127:M127"/>
    <mergeCell ref="C129:H130"/>
    <mergeCell ref="I129:L129"/>
    <mergeCell ref="I130:J130"/>
    <mergeCell ref="K130:L130"/>
    <mergeCell ref="C105:D105"/>
    <mergeCell ref="E105:F105"/>
    <mergeCell ref="H105:I105"/>
    <mergeCell ref="J105:K105"/>
    <mergeCell ref="L105:M105"/>
    <mergeCell ref="C111:M111"/>
    <mergeCell ref="C103:D103"/>
    <mergeCell ref="E103:F103"/>
    <mergeCell ref="H103:I103"/>
    <mergeCell ref="J103:K103"/>
    <mergeCell ref="L103:M103"/>
    <mergeCell ref="C104:D104"/>
    <mergeCell ref="E104:F104"/>
    <mergeCell ref="H104:I104"/>
    <mergeCell ref="J104:K104"/>
    <mergeCell ref="L104:M104"/>
    <mergeCell ref="C101:D101"/>
    <mergeCell ref="E101:F101"/>
    <mergeCell ref="H101:I101"/>
    <mergeCell ref="J101:K101"/>
    <mergeCell ref="L101:M101"/>
    <mergeCell ref="C102:D102"/>
    <mergeCell ref="E102:F102"/>
    <mergeCell ref="H102:I102"/>
    <mergeCell ref="J102:K102"/>
    <mergeCell ref="L102:M102"/>
    <mergeCell ref="C70:E70"/>
    <mergeCell ref="C71:E71"/>
    <mergeCell ref="C73:E73"/>
    <mergeCell ref="C78:M78"/>
    <mergeCell ref="C81:I81"/>
    <mergeCell ref="C100:D100"/>
    <mergeCell ref="E100:F100"/>
    <mergeCell ref="H100:I100"/>
    <mergeCell ref="J100:K100"/>
    <mergeCell ref="L100:M100"/>
    <mergeCell ref="C75:M75"/>
    <mergeCell ref="C88:E88"/>
    <mergeCell ref="F88:G88"/>
    <mergeCell ref="H88:J88"/>
    <mergeCell ref="K88:L88"/>
    <mergeCell ref="C89:E89"/>
    <mergeCell ref="F89:G89"/>
    <mergeCell ref="H89:J89"/>
    <mergeCell ref="K89:L89"/>
    <mergeCell ref="C92:E92"/>
    <mergeCell ref="F92:G92"/>
    <mergeCell ref="H92:J92"/>
    <mergeCell ref="K92:L92"/>
    <mergeCell ref="C93:E93"/>
    <mergeCell ref="C62:E62"/>
    <mergeCell ref="C63:E63"/>
    <mergeCell ref="C65:E65"/>
    <mergeCell ref="C67:E67"/>
    <mergeCell ref="C68:E68"/>
    <mergeCell ref="C69:E69"/>
    <mergeCell ref="C55:E55"/>
    <mergeCell ref="C57:E57"/>
    <mergeCell ref="C58:E58"/>
    <mergeCell ref="C59:E59"/>
    <mergeCell ref="C60:E60"/>
    <mergeCell ref="C61:E61"/>
    <mergeCell ref="C40:M40"/>
    <mergeCell ref="D42:M42"/>
    <mergeCell ref="D43:H43"/>
    <mergeCell ref="I43:M43"/>
    <mergeCell ref="C49:M49"/>
    <mergeCell ref="C51:E51"/>
    <mergeCell ref="C31:E31"/>
    <mergeCell ref="C32:E32"/>
    <mergeCell ref="C33:E33"/>
    <mergeCell ref="C34:E34"/>
    <mergeCell ref="C36:E36"/>
    <mergeCell ref="C38:M38"/>
    <mergeCell ref="C23:E23"/>
    <mergeCell ref="C24:E24"/>
    <mergeCell ref="C25:E25"/>
    <mergeCell ref="C26:E26"/>
    <mergeCell ref="C28:E28"/>
    <mergeCell ref="C30:E30"/>
    <mergeCell ref="J17:J18"/>
    <mergeCell ref="L17:L18"/>
    <mergeCell ref="C18:E18"/>
    <mergeCell ref="C20:E20"/>
    <mergeCell ref="C21:E21"/>
    <mergeCell ref="C22:E22"/>
    <mergeCell ref="C10:M10"/>
    <mergeCell ref="C12:M12"/>
    <mergeCell ref="D14:G14"/>
    <mergeCell ref="I14:K14"/>
    <mergeCell ref="F16:H16"/>
    <mergeCell ref="L16:M16"/>
    <mergeCell ref="A6:M6"/>
    <mergeCell ref="G1:M1"/>
    <mergeCell ref="A2:F2"/>
    <mergeCell ref="G2:M2"/>
    <mergeCell ref="A3:F3"/>
    <mergeCell ref="G3:M3"/>
    <mergeCell ref="A4:F4"/>
    <mergeCell ref="G4:M4"/>
  </mergeCells>
  <pageMargins left="0.7" right="0.7" top="0.75" bottom="0.75" header="0.3" footer="0.3"/>
  <pageSetup scale="90" fitToHeight="0" orientation="portrait" r:id="rId1"/>
  <headerFooter>
    <oddHeader xml:space="preserve">&amp;LAppendix A: Summary of Information:  Application under Section 155H- Expedited Approval
</oddHeader>
    <oddFooter>&amp;LNova Scotia Utility and Review Board (NSUARB)  (Document: #250484)  
Section 155H-Expedited Approval Filing Requirements - Effective February 21, 2017&amp;RPage A&amp;P</oddFooter>
  </headerFooter>
  <rowBreaks count="3" manualBreakCount="3">
    <brk id="44" max="12" man="1"/>
    <brk id="82"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zoomScaleNormal="100" workbookViewId="0">
      <selection activeCell="I71" sqref="I71"/>
    </sheetView>
  </sheetViews>
  <sheetFormatPr defaultRowHeight="13.2" x14ac:dyDescent="0.25"/>
  <cols>
    <col min="1" max="1" width="92.44140625" style="68" bestFit="1" customWidth="1"/>
    <col min="2" max="2" width="30" style="68" customWidth="1"/>
    <col min="3" max="3" width="13.109375" style="68" customWidth="1"/>
    <col min="4" max="4" width="11.44140625" style="68" customWidth="1"/>
    <col min="5" max="5" width="8.5546875" style="68" customWidth="1"/>
    <col min="6" max="6" width="22.88671875" style="68" customWidth="1"/>
    <col min="7" max="8" width="8.88671875" style="82"/>
    <col min="9" max="9" width="16.109375" style="82" customWidth="1"/>
    <col min="10" max="10" width="3" style="82" customWidth="1"/>
    <col min="11" max="12" width="9.109375" style="68" customWidth="1"/>
    <col min="13" max="14" width="50.88671875" style="68" customWidth="1"/>
    <col min="15" max="15" width="8.88671875" style="82"/>
    <col min="16" max="16" width="21" style="82" customWidth="1"/>
    <col min="17" max="17" width="27.6640625" style="82" customWidth="1"/>
    <col min="18" max="18" width="8.88671875" style="82"/>
    <col min="19" max="19" width="17.44140625" style="82" customWidth="1"/>
    <col min="20" max="20" width="8.88671875" style="82"/>
    <col min="21" max="21" width="32.44140625" style="82" customWidth="1"/>
    <col min="22" max="24" width="8.88671875" style="82"/>
    <col min="25" max="25" width="60.88671875" style="82" customWidth="1"/>
    <col min="26" max="16384" width="8.88671875" style="82"/>
  </cols>
  <sheetData>
    <row r="1" spans="1:25" ht="13.8" x14ac:dyDescent="0.25">
      <c r="A1" s="68" t="s">
        <v>84</v>
      </c>
      <c r="B1" s="68" t="s">
        <v>85</v>
      </c>
      <c r="C1" s="68" t="s">
        <v>86</v>
      </c>
      <c r="D1" s="82" t="s">
        <v>87</v>
      </c>
      <c r="E1" s="82" t="s">
        <v>88</v>
      </c>
      <c r="F1" s="82" t="s">
        <v>233</v>
      </c>
      <c r="H1" s="82" t="s">
        <v>90</v>
      </c>
      <c r="I1" s="82" t="s">
        <v>91</v>
      </c>
      <c r="J1" s="82">
        <v>1</v>
      </c>
      <c r="K1" s="82" t="s">
        <v>92</v>
      </c>
      <c r="L1" s="68">
        <v>2005</v>
      </c>
      <c r="M1" s="68" t="s">
        <v>93</v>
      </c>
      <c r="N1" s="68" t="s">
        <v>235</v>
      </c>
      <c r="O1" s="82" t="s">
        <v>94</v>
      </c>
      <c r="P1" s="68" t="s">
        <v>95</v>
      </c>
      <c r="S1" s="82" t="s">
        <v>96</v>
      </c>
      <c r="U1" s="83" t="s">
        <v>97</v>
      </c>
      <c r="Y1" s="69" t="s">
        <v>98</v>
      </c>
    </row>
    <row r="2" spans="1:25" ht="13.8" x14ac:dyDescent="0.25">
      <c r="A2" s="68" t="s">
        <v>99</v>
      </c>
      <c r="B2" s="68" t="s">
        <v>100</v>
      </c>
      <c r="C2" s="68" t="s">
        <v>101</v>
      </c>
      <c r="D2" s="82" t="s">
        <v>102</v>
      </c>
      <c r="E2" s="82" t="s">
        <v>103</v>
      </c>
      <c r="F2" s="82" t="s">
        <v>234</v>
      </c>
      <c r="H2" s="82" t="s">
        <v>105</v>
      </c>
      <c r="I2" s="82" t="s">
        <v>106</v>
      </c>
      <c r="J2" s="82">
        <v>2</v>
      </c>
      <c r="K2" s="82" t="s">
        <v>107</v>
      </c>
      <c r="L2" s="68">
        <v>2006</v>
      </c>
      <c r="M2" s="83" t="s">
        <v>108</v>
      </c>
      <c r="N2" s="83" t="s">
        <v>241</v>
      </c>
      <c r="O2" s="82" t="s">
        <v>109</v>
      </c>
      <c r="P2" s="68" t="s">
        <v>110</v>
      </c>
      <c r="S2" s="82" t="s">
        <v>111</v>
      </c>
      <c r="U2" s="83" t="s">
        <v>112</v>
      </c>
      <c r="Y2" s="69" t="s">
        <v>113</v>
      </c>
    </row>
    <row r="3" spans="1:25" ht="13.8" x14ac:dyDescent="0.25">
      <c r="A3" s="68" t="s">
        <v>114</v>
      </c>
      <c r="C3" s="68" t="s">
        <v>115</v>
      </c>
      <c r="D3" s="82" t="s">
        <v>116</v>
      </c>
      <c r="E3" s="82" t="s">
        <v>117</v>
      </c>
      <c r="F3" s="82" t="s">
        <v>89</v>
      </c>
      <c r="H3" s="82" t="s">
        <v>119</v>
      </c>
      <c r="I3" s="82" t="s">
        <v>120</v>
      </c>
      <c r="J3" s="82">
        <v>3</v>
      </c>
      <c r="K3" s="82" t="s">
        <v>121</v>
      </c>
      <c r="L3" s="68">
        <v>2007</v>
      </c>
      <c r="M3" s="82" t="s">
        <v>122</v>
      </c>
      <c r="N3" s="82" t="s">
        <v>96</v>
      </c>
      <c r="O3" s="82" t="s">
        <v>123</v>
      </c>
      <c r="P3" s="68" t="s">
        <v>124</v>
      </c>
      <c r="S3" s="82" t="s">
        <v>125</v>
      </c>
      <c r="Y3" s="69" t="s">
        <v>126</v>
      </c>
    </row>
    <row r="4" spans="1:25" ht="13.8" x14ac:dyDescent="0.25">
      <c r="A4" s="68" t="s">
        <v>127</v>
      </c>
      <c r="C4" s="68" t="s">
        <v>128</v>
      </c>
      <c r="D4" s="82" t="s">
        <v>129</v>
      </c>
      <c r="E4" s="82" t="s">
        <v>18</v>
      </c>
      <c r="F4" s="82" t="s">
        <v>104</v>
      </c>
      <c r="H4" s="82" t="s">
        <v>131</v>
      </c>
      <c r="I4" s="82" t="s">
        <v>132</v>
      </c>
      <c r="J4" s="82">
        <v>4</v>
      </c>
      <c r="K4" s="82" t="s">
        <v>133</v>
      </c>
      <c r="L4" s="68">
        <v>2008</v>
      </c>
      <c r="M4" s="82" t="s">
        <v>134</v>
      </c>
      <c r="N4" s="82" t="s">
        <v>241</v>
      </c>
      <c r="O4" s="82" t="s">
        <v>135</v>
      </c>
      <c r="P4" s="68" t="s">
        <v>136</v>
      </c>
      <c r="S4" s="82" t="s">
        <v>137</v>
      </c>
      <c r="Y4" s="70" t="s">
        <v>138</v>
      </c>
    </row>
    <row r="5" spans="1:25" ht="13.8" x14ac:dyDescent="0.25">
      <c r="A5" s="68" t="s">
        <v>139</v>
      </c>
      <c r="C5" s="68" t="s">
        <v>140</v>
      </c>
      <c r="E5" s="82" t="s">
        <v>141</v>
      </c>
      <c r="F5" s="82" t="s">
        <v>118</v>
      </c>
      <c r="I5" s="82" t="s">
        <v>143</v>
      </c>
      <c r="J5" s="82">
        <v>5</v>
      </c>
      <c r="K5" s="82" t="s">
        <v>144</v>
      </c>
      <c r="L5" s="68">
        <v>2009</v>
      </c>
      <c r="M5" s="82" t="s">
        <v>271</v>
      </c>
      <c r="N5" s="82" t="s">
        <v>111</v>
      </c>
      <c r="P5" s="68" t="s">
        <v>104</v>
      </c>
      <c r="S5" s="82" t="s">
        <v>146</v>
      </c>
      <c r="Y5" s="69" t="s">
        <v>147</v>
      </c>
    </row>
    <row r="6" spans="1:25" ht="13.8" x14ac:dyDescent="0.25">
      <c r="A6" s="68" t="s">
        <v>148</v>
      </c>
      <c r="C6" s="68" t="s">
        <v>149</v>
      </c>
      <c r="F6" s="82" t="s">
        <v>130</v>
      </c>
      <c r="I6" s="82" t="s">
        <v>151</v>
      </c>
      <c r="J6" s="82">
        <v>6</v>
      </c>
      <c r="K6" s="82" t="s">
        <v>152</v>
      </c>
      <c r="L6" s="68">
        <v>2010</v>
      </c>
      <c r="M6" s="82" t="s">
        <v>145</v>
      </c>
      <c r="N6" s="82" t="s">
        <v>111</v>
      </c>
      <c r="P6" s="68" t="s">
        <v>153</v>
      </c>
      <c r="Q6" s="68"/>
      <c r="S6" s="82" t="s">
        <v>154</v>
      </c>
      <c r="Y6" s="69" t="s">
        <v>155</v>
      </c>
    </row>
    <row r="7" spans="1:25" ht="13.8" x14ac:dyDescent="0.25">
      <c r="A7" s="68" t="s">
        <v>156</v>
      </c>
      <c r="C7" s="68" t="s">
        <v>157</v>
      </c>
      <c r="F7" s="82" t="s">
        <v>142</v>
      </c>
      <c r="I7" s="82" t="s">
        <v>158</v>
      </c>
      <c r="J7" s="82">
        <v>7</v>
      </c>
      <c r="K7" s="82" t="s">
        <v>159</v>
      </c>
      <c r="L7" s="68">
        <v>2011</v>
      </c>
      <c r="M7" s="82" t="s">
        <v>160</v>
      </c>
      <c r="N7" s="82" t="s">
        <v>241</v>
      </c>
      <c r="P7" s="68" t="s">
        <v>161</v>
      </c>
      <c r="Q7" s="68"/>
      <c r="S7" s="82" t="s">
        <v>162</v>
      </c>
      <c r="Y7" s="69" t="s">
        <v>163</v>
      </c>
    </row>
    <row r="8" spans="1:25" ht="13.8" x14ac:dyDescent="0.25">
      <c r="A8" s="68" t="s">
        <v>164</v>
      </c>
      <c r="C8" s="68" t="s">
        <v>165</v>
      </c>
      <c r="F8" s="82" t="s">
        <v>150</v>
      </c>
      <c r="J8" s="82">
        <v>8</v>
      </c>
      <c r="K8" s="82" t="s">
        <v>166</v>
      </c>
      <c r="L8" s="68">
        <v>2012</v>
      </c>
      <c r="M8" s="68" t="s">
        <v>167</v>
      </c>
      <c r="N8" s="68" t="s">
        <v>235</v>
      </c>
      <c r="P8" s="68" t="s">
        <v>89</v>
      </c>
      <c r="Q8" s="68"/>
      <c r="S8" s="82" t="s">
        <v>168</v>
      </c>
      <c r="Y8" s="69" t="s">
        <v>169</v>
      </c>
    </row>
    <row r="9" spans="1:25" ht="13.8" x14ac:dyDescent="0.25">
      <c r="F9" s="82" t="s">
        <v>136</v>
      </c>
      <c r="J9" s="82">
        <v>9</v>
      </c>
      <c r="K9" s="82" t="s">
        <v>170</v>
      </c>
      <c r="L9" s="68">
        <v>2013</v>
      </c>
      <c r="M9" s="82" t="s">
        <v>171</v>
      </c>
      <c r="N9" s="82" t="s">
        <v>236</v>
      </c>
      <c r="P9" s="68" t="s">
        <v>172</v>
      </c>
      <c r="Q9" s="68"/>
      <c r="S9" s="82" t="s">
        <v>173</v>
      </c>
      <c r="Y9" s="69" t="s">
        <v>141</v>
      </c>
    </row>
    <row r="10" spans="1:25" x14ac:dyDescent="0.25">
      <c r="A10" s="68" t="s">
        <v>174</v>
      </c>
      <c r="F10" s="82" t="s">
        <v>95</v>
      </c>
      <c r="J10" s="82">
        <v>10</v>
      </c>
      <c r="K10" s="82" t="s">
        <v>175</v>
      </c>
      <c r="L10" s="68">
        <v>2014</v>
      </c>
      <c r="M10" s="82" t="s">
        <v>176</v>
      </c>
      <c r="N10" s="82" t="s">
        <v>236</v>
      </c>
      <c r="P10" s="68" t="s">
        <v>177</v>
      </c>
      <c r="Q10" s="68"/>
      <c r="S10" s="82" t="s">
        <v>178</v>
      </c>
    </row>
    <row r="11" spans="1:25" x14ac:dyDescent="0.25">
      <c r="F11" s="82" t="s">
        <v>153</v>
      </c>
      <c r="J11" s="82">
        <v>11</v>
      </c>
      <c r="K11" s="82" t="s">
        <v>180</v>
      </c>
      <c r="L11" s="68">
        <v>2015</v>
      </c>
      <c r="M11" s="82" t="s">
        <v>181</v>
      </c>
      <c r="N11" s="82" t="s">
        <v>236</v>
      </c>
      <c r="P11" s="68" t="s">
        <v>182</v>
      </c>
      <c r="Q11" s="68"/>
      <c r="S11" s="82" t="s">
        <v>96</v>
      </c>
    </row>
    <row r="12" spans="1:25" x14ac:dyDescent="0.25">
      <c r="F12" s="82" t="s">
        <v>161</v>
      </c>
      <c r="J12" s="82">
        <v>12</v>
      </c>
      <c r="K12" s="82" t="s">
        <v>184</v>
      </c>
      <c r="L12" s="68">
        <v>2016</v>
      </c>
      <c r="M12" s="82" t="s">
        <v>185</v>
      </c>
      <c r="N12" s="82" t="s">
        <v>237</v>
      </c>
      <c r="P12" s="68" t="s">
        <v>186</v>
      </c>
      <c r="Q12" s="71"/>
      <c r="S12" s="82" t="s">
        <v>187</v>
      </c>
    </row>
    <row r="13" spans="1:25" x14ac:dyDescent="0.25">
      <c r="F13" s="82" t="s">
        <v>179</v>
      </c>
      <c r="J13" s="82">
        <v>13</v>
      </c>
      <c r="K13" s="82" t="s">
        <v>92</v>
      </c>
      <c r="L13" s="68">
        <v>2017</v>
      </c>
      <c r="M13" s="82" t="s">
        <v>189</v>
      </c>
      <c r="N13" s="82" t="s">
        <v>137</v>
      </c>
      <c r="P13" s="68" t="s">
        <v>190</v>
      </c>
      <c r="Q13" s="68"/>
    </row>
    <row r="14" spans="1:25" x14ac:dyDescent="0.25">
      <c r="F14" s="82" t="s">
        <v>183</v>
      </c>
      <c r="J14" s="82">
        <v>14</v>
      </c>
      <c r="K14" s="82" t="s">
        <v>107</v>
      </c>
      <c r="L14" s="68">
        <v>2018</v>
      </c>
      <c r="M14" s="82" t="s">
        <v>192</v>
      </c>
      <c r="N14" s="82" t="s">
        <v>111</v>
      </c>
      <c r="P14" s="68" t="s">
        <v>193</v>
      </c>
      <c r="Q14" s="71"/>
    </row>
    <row r="15" spans="1:25" x14ac:dyDescent="0.25">
      <c r="F15" s="82" t="s">
        <v>188</v>
      </c>
      <c r="J15" s="82">
        <v>15</v>
      </c>
      <c r="K15" s="82" t="s">
        <v>121</v>
      </c>
      <c r="L15" s="68">
        <v>2019</v>
      </c>
      <c r="M15" s="82" t="s">
        <v>195</v>
      </c>
      <c r="N15" s="82" t="s">
        <v>241</v>
      </c>
      <c r="P15" s="68" t="s">
        <v>179</v>
      </c>
      <c r="Q15" s="68"/>
    </row>
    <row r="16" spans="1:25" x14ac:dyDescent="0.25">
      <c r="F16" s="82" t="s">
        <v>191</v>
      </c>
      <c r="J16" s="82">
        <v>16</v>
      </c>
      <c r="K16" s="82" t="s">
        <v>133</v>
      </c>
      <c r="L16" s="68">
        <v>2020</v>
      </c>
      <c r="M16" s="82" t="s">
        <v>197</v>
      </c>
      <c r="N16" s="82" t="s">
        <v>238</v>
      </c>
      <c r="P16" s="68" t="s">
        <v>198</v>
      </c>
      <c r="Q16" s="71"/>
    </row>
    <row r="17" spans="3:17" x14ac:dyDescent="0.25">
      <c r="F17" s="82" t="s">
        <v>194</v>
      </c>
      <c r="J17" s="82">
        <v>17</v>
      </c>
      <c r="K17" s="82" t="s">
        <v>144</v>
      </c>
      <c r="L17" s="68">
        <v>2021</v>
      </c>
      <c r="M17" s="82" t="s">
        <v>199</v>
      </c>
      <c r="N17" s="82" t="s">
        <v>241</v>
      </c>
      <c r="Q17" s="68"/>
    </row>
    <row r="18" spans="3:17" x14ac:dyDescent="0.25">
      <c r="F18" s="68" t="s">
        <v>196</v>
      </c>
      <c r="J18" s="82">
        <v>18</v>
      </c>
      <c r="K18" s="82" t="s">
        <v>152</v>
      </c>
      <c r="L18" s="68">
        <v>2022</v>
      </c>
      <c r="M18" s="82" t="s">
        <v>200</v>
      </c>
      <c r="N18" s="82" t="s">
        <v>237</v>
      </c>
      <c r="P18" s="68"/>
      <c r="Q18" s="71"/>
    </row>
    <row r="19" spans="3:17" x14ac:dyDescent="0.25">
      <c r="F19" s="68" t="s">
        <v>110</v>
      </c>
      <c r="J19" s="82">
        <v>19</v>
      </c>
      <c r="K19" s="82" t="s">
        <v>159</v>
      </c>
      <c r="M19" s="82" t="s">
        <v>201</v>
      </c>
      <c r="N19" s="82" t="s">
        <v>146</v>
      </c>
      <c r="Q19" s="68"/>
    </row>
    <row r="20" spans="3:17" x14ac:dyDescent="0.25">
      <c r="F20" s="82" t="s">
        <v>233</v>
      </c>
      <c r="J20" s="82">
        <v>20</v>
      </c>
      <c r="K20" s="82" t="s">
        <v>166</v>
      </c>
      <c r="M20" s="82" t="s">
        <v>202</v>
      </c>
      <c r="N20" s="82" t="s">
        <v>146</v>
      </c>
      <c r="P20" s="68"/>
      <c r="Q20" s="71"/>
    </row>
    <row r="21" spans="3:17" x14ac:dyDescent="0.25">
      <c r="J21" s="82">
        <v>21</v>
      </c>
      <c r="K21" s="82" t="s">
        <v>170</v>
      </c>
      <c r="M21" s="68" t="s">
        <v>203</v>
      </c>
      <c r="N21" s="68" t="s">
        <v>241</v>
      </c>
      <c r="Q21" s="72"/>
    </row>
    <row r="22" spans="3:17" x14ac:dyDescent="0.25">
      <c r="J22" s="82">
        <v>22</v>
      </c>
      <c r="K22" s="82" t="s">
        <v>175</v>
      </c>
      <c r="M22" s="82" t="s">
        <v>204</v>
      </c>
      <c r="N22" s="82" t="s">
        <v>241</v>
      </c>
      <c r="P22" s="68"/>
      <c r="Q22" s="71"/>
    </row>
    <row r="23" spans="3:17" x14ac:dyDescent="0.25">
      <c r="C23" s="72"/>
      <c r="D23" s="72"/>
      <c r="E23" s="72"/>
      <c r="F23" s="72"/>
      <c r="J23" s="82">
        <v>23</v>
      </c>
      <c r="K23" s="82" t="s">
        <v>180</v>
      </c>
      <c r="M23" s="83" t="s">
        <v>205</v>
      </c>
      <c r="N23" s="83" t="s">
        <v>238</v>
      </c>
      <c r="Q23" s="72"/>
    </row>
    <row r="24" spans="3:17" x14ac:dyDescent="0.25">
      <c r="C24" s="72"/>
      <c r="D24" s="72"/>
      <c r="E24" s="72"/>
      <c r="F24" s="72"/>
      <c r="J24" s="82">
        <v>24</v>
      </c>
      <c r="K24" s="82" t="s">
        <v>184</v>
      </c>
      <c r="M24" s="83" t="s">
        <v>206</v>
      </c>
      <c r="N24" s="83" t="s">
        <v>238</v>
      </c>
    </row>
    <row r="25" spans="3:17" x14ac:dyDescent="0.25">
      <c r="C25" s="72"/>
      <c r="D25" s="72"/>
      <c r="E25" s="72"/>
      <c r="F25" s="72"/>
      <c r="J25" s="82">
        <v>25</v>
      </c>
      <c r="M25" s="83" t="s">
        <v>207</v>
      </c>
      <c r="N25" s="83" t="s">
        <v>238</v>
      </c>
    </row>
    <row r="26" spans="3:17" x14ac:dyDescent="0.25">
      <c r="J26" s="82">
        <v>26</v>
      </c>
      <c r="M26" s="82" t="s">
        <v>208</v>
      </c>
      <c r="N26" s="82" t="s">
        <v>146</v>
      </c>
    </row>
    <row r="27" spans="3:17" x14ac:dyDescent="0.25">
      <c r="J27" s="82">
        <v>27</v>
      </c>
      <c r="M27" s="82" t="s">
        <v>209</v>
      </c>
      <c r="N27" s="82" t="s">
        <v>96</v>
      </c>
    </row>
    <row r="28" spans="3:17" x14ac:dyDescent="0.25">
      <c r="J28" s="82">
        <v>28</v>
      </c>
      <c r="M28" s="82" t="s">
        <v>210</v>
      </c>
      <c r="N28" s="82" t="s">
        <v>96</v>
      </c>
    </row>
    <row r="29" spans="3:17" x14ac:dyDescent="0.25">
      <c r="J29" s="82">
        <v>29</v>
      </c>
      <c r="M29" s="82" t="s">
        <v>211</v>
      </c>
      <c r="N29" s="82" t="s">
        <v>137</v>
      </c>
    </row>
    <row r="30" spans="3:17" x14ac:dyDescent="0.25">
      <c r="J30" s="82">
        <v>30</v>
      </c>
      <c r="M30" s="82" t="s">
        <v>212</v>
      </c>
      <c r="N30" s="82" t="s">
        <v>178</v>
      </c>
    </row>
    <row r="31" spans="3:17" x14ac:dyDescent="0.25">
      <c r="J31" s="82">
        <v>31</v>
      </c>
      <c r="M31" s="68" t="s">
        <v>213</v>
      </c>
      <c r="N31" s="68" t="s">
        <v>241</v>
      </c>
    </row>
    <row r="32" spans="3:17" x14ac:dyDescent="0.25">
      <c r="M32" s="82" t="s">
        <v>214</v>
      </c>
      <c r="N32" s="82" t="s">
        <v>239</v>
      </c>
    </row>
    <row r="33" spans="13:14" x14ac:dyDescent="0.25">
      <c r="M33" s="82" t="s">
        <v>215</v>
      </c>
      <c r="N33" s="82" t="s">
        <v>178</v>
      </c>
    </row>
    <row r="34" spans="13:14" x14ac:dyDescent="0.25">
      <c r="M34" s="82" t="s">
        <v>232</v>
      </c>
      <c r="N34" s="82" t="s">
        <v>137</v>
      </c>
    </row>
    <row r="35" spans="13:14" x14ac:dyDescent="0.25">
      <c r="M35" s="82" t="s">
        <v>231</v>
      </c>
      <c r="N35" s="82" t="s">
        <v>111</v>
      </c>
    </row>
    <row r="36" spans="13:14" x14ac:dyDescent="0.25">
      <c r="M36" s="82" t="s">
        <v>216</v>
      </c>
      <c r="N36" s="82" t="s">
        <v>178</v>
      </c>
    </row>
    <row r="37" spans="13:14" x14ac:dyDescent="0.25">
      <c r="M37" s="82" t="s">
        <v>217</v>
      </c>
      <c r="N37" s="82" t="s">
        <v>240</v>
      </c>
    </row>
    <row r="38" spans="13:14" x14ac:dyDescent="0.25">
      <c r="M38" s="68" t="s">
        <v>218</v>
      </c>
      <c r="N38" s="68" t="s">
        <v>241</v>
      </c>
    </row>
    <row r="39" spans="13:14" x14ac:dyDescent="0.25">
      <c r="M39" s="82" t="s">
        <v>219</v>
      </c>
      <c r="N39" s="82" t="s">
        <v>241</v>
      </c>
    </row>
    <row r="40" spans="13:14" x14ac:dyDescent="0.25">
      <c r="M40" s="82" t="s">
        <v>220</v>
      </c>
      <c r="N40" s="82" t="s">
        <v>241</v>
      </c>
    </row>
    <row r="41" spans="13:14" x14ac:dyDescent="0.25">
      <c r="M41" s="82" t="s">
        <v>221</v>
      </c>
      <c r="N41" s="82" t="s">
        <v>236</v>
      </c>
    </row>
    <row r="42" spans="13:14" x14ac:dyDescent="0.25">
      <c r="M42" s="82" t="s">
        <v>222</v>
      </c>
      <c r="N42" s="82" t="s">
        <v>241</v>
      </c>
    </row>
    <row r="43" spans="13:14" x14ac:dyDescent="0.25">
      <c r="M43" s="82" t="s">
        <v>223</v>
      </c>
      <c r="N43" s="82" t="s">
        <v>238</v>
      </c>
    </row>
    <row r="44" spans="13:14" x14ac:dyDescent="0.25">
      <c r="M44" s="82" t="s">
        <v>224</v>
      </c>
      <c r="N44" s="82" t="s">
        <v>111</v>
      </c>
    </row>
    <row r="45" spans="13:14" x14ac:dyDescent="0.25">
      <c r="M45" s="82" t="s">
        <v>225</v>
      </c>
      <c r="N45" s="82" t="s">
        <v>146</v>
      </c>
    </row>
    <row r="46" spans="13:14" x14ac:dyDescent="0.25">
      <c r="M46" s="68" t="s">
        <v>226</v>
      </c>
      <c r="N46" s="68" t="s">
        <v>240</v>
      </c>
    </row>
    <row r="47" spans="13:14" x14ac:dyDescent="0.25">
      <c r="M47" s="82" t="s">
        <v>227</v>
      </c>
      <c r="N47" s="82" t="s">
        <v>239</v>
      </c>
    </row>
    <row r="48" spans="13:14" x14ac:dyDescent="0.25">
      <c r="M48" s="82" t="s">
        <v>228</v>
      </c>
      <c r="N48" s="82" t="s">
        <v>137</v>
      </c>
    </row>
    <row r="49" spans="13:14" x14ac:dyDescent="0.25">
      <c r="M49" s="82" t="s">
        <v>229</v>
      </c>
      <c r="N49" s="82" t="s">
        <v>241</v>
      </c>
    </row>
    <row r="50" spans="13:14" x14ac:dyDescent="0.25">
      <c r="M50" s="82" t="s">
        <v>230</v>
      </c>
      <c r="N50" s="82" t="s">
        <v>238</v>
      </c>
    </row>
    <row r="51" spans="13:14" x14ac:dyDescent="0.25">
      <c r="M51" s="82" t="s">
        <v>233</v>
      </c>
      <c r="N51" s="82" t="s">
        <v>241</v>
      </c>
    </row>
    <row r="52" spans="13:14" x14ac:dyDescent="0.25">
      <c r="M52" s="82"/>
      <c r="N52" s="82"/>
    </row>
    <row r="53" spans="13:14" x14ac:dyDescent="0.25">
      <c r="M53" s="82"/>
      <c r="N53" s="82"/>
    </row>
    <row r="54" spans="13:14" x14ac:dyDescent="0.25">
      <c r="M54" s="82"/>
      <c r="N54" s="82"/>
    </row>
    <row r="55" spans="13:14" x14ac:dyDescent="0.25">
      <c r="M55" s="82"/>
      <c r="N55" s="82"/>
    </row>
    <row r="56" spans="13:14" x14ac:dyDescent="0.25">
      <c r="M56" s="82"/>
      <c r="N56" s="82"/>
    </row>
    <row r="57" spans="13:14" x14ac:dyDescent="0.25">
      <c r="M57" s="82"/>
      <c r="N57" s="82"/>
    </row>
    <row r="58" spans="13:14" x14ac:dyDescent="0.25">
      <c r="M58" s="82"/>
      <c r="N58" s="82"/>
    </row>
    <row r="59" spans="13:14" x14ac:dyDescent="0.25">
      <c r="M59" s="82"/>
      <c r="N59" s="82"/>
    </row>
    <row r="60" spans="13:14" x14ac:dyDescent="0.25">
      <c r="M60" s="82"/>
      <c r="N60" s="82"/>
    </row>
    <row r="95" spans="13:14" ht="15" x14ac:dyDescent="0.25">
      <c r="M95" s="84"/>
      <c r="N95" s="84"/>
    </row>
    <row r="96" spans="13:14" ht="15" x14ac:dyDescent="0.25">
      <c r="M96" s="84"/>
      <c r="N96" s="84"/>
    </row>
    <row r="97" spans="13:14" ht="15" x14ac:dyDescent="0.25">
      <c r="M97" s="84"/>
      <c r="N97" s="84"/>
    </row>
    <row r="98" spans="13:14" ht="15" x14ac:dyDescent="0.25">
      <c r="M98" s="84"/>
      <c r="N98" s="84"/>
    </row>
    <row r="99" spans="13:14" ht="15" x14ac:dyDescent="0.25">
      <c r="M99" s="84"/>
      <c r="N99" s="84"/>
    </row>
    <row r="100" spans="13:14" ht="15" x14ac:dyDescent="0.25">
      <c r="M100" s="84"/>
      <c r="N100" s="84"/>
    </row>
    <row r="101" spans="13:14" ht="15" x14ac:dyDescent="0.25">
      <c r="M101" s="84"/>
      <c r="N101" s="84"/>
    </row>
    <row r="102" spans="13:14" ht="15" x14ac:dyDescent="0.25">
      <c r="M102" s="84"/>
      <c r="N102" s="84"/>
    </row>
    <row r="103" spans="13:14" ht="15" x14ac:dyDescent="0.25">
      <c r="M103" s="84"/>
      <c r="N103" s="84"/>
    </row>
    <row r="104" spans="13:14" ht="15" x14ac:dyDescent="0.25">
      <c r="M104" s="84"/>
      <c r="N104" s="84"/>
    </row>
    <row r="105" spans="13:14" ht="15" x14ac:dyDescent="0.25">
      <c r="M105" s="84"/>
      <c r="N105" s="84"/>
    </row>
    <row r="106" spans="13:14" ht="15" x14ac:dyDescent="0.25">
      <c r="M106" s="84"/>
      <c r="N106" s="84"/>
    </row>
    <row r="107" spans="13:14" ht="15" x14ac:dyDescent="0.25">
      <c r="M107" s="84"/>
      <c r="N107" s="84"/>
    </row>
    <row r="108" spans="13:14" ht="15" x14ac:dyDescent="0.25">
      <c r="M108" s="84"/>
      <c r="N108" s="84"/>
    </row>
    <row r="110" spans="13:14" ht="15" x14ac:dyDescent="0.25">
      <c r="M110" s="84"/>
      <c r="N110" s="84"/>
    </row>
    <row r="111" spans="13:14" ht="15" x14ac:dyDescent="0.25">
      <c r="M111" s="84"/>
      <c r="N111" s="84"/>
    </row>
    <row r="112" spans="13:14" ht="15" x14ac:dyDescent="0.25">
      <c r="M112" s="84"/>
      <c r="N112" s="84"/>
    </row>
    <row r="113" spans="1:14" ht="15" x14ac:dyDescent="0.25">
      <c r="M113" s="84"/>
      <c r="N113" s="84"/>
    </row>
    <row r="114" spans="1:14" ht="15" x14ac:dyDescent="0.25">
      <c r="M114" s="84"/>
      <c r="N114" s="84"/>
    </row>
    <row r="115" spans="1:14" ht="15" x14ac:dyDescent="0.25">
      <c r="M115" s="84"/>
      <c r="N115" s="84"/>
    </row>
    <row r="116" spans="1:14" ht="15" x14ac:dyDescent="0.25">
      <c r="M116" s="84"/>
      <c r="N116" s="84"/>
    </row>
    <row r="117" spans="1:14" ht="15" x14ac:dyDescent="0.25">
      <c r="M117" s="84"/>
      <c r="N117" s="84"/>
    </row>
    <row r="118" spans="1:14" ht="15" x14ac:dyDescent="0.25">
      <c r="M118" s="84"/>
      <c r="N118" s="84"/>
    </row>
    <row r="119" spans="1:14" ht="15" x14ac:dyDescent="0.25">
      <c r="M119" s="84"/>
      <c r="N119" s="84"/>
    </row>
    <row r="120" spans="1:14" ht="15" x14ac:dyDescent="0.25">
      <c r="M120" s="84"/>
      <c r="N120" s="84"/>
    </row>
    <row r="121" spans="1:14" ht="15" x14ac:dyDescent="0.25">
      <c r="M121" s="84"/>
      <c r="N121" s="84"/>
    </row>
    <row r="122" spans="1:14" ht="15" x14ac:dyDescent="0.25">
      <c r="M122" s="84"/>
      <c r="N122" s="84"/>
    </row>
    <row r="124" spans="1:14" ht="15" x14ac:dyDescent="0.25">
      <c r="A124" s="84"/>
      <c r="B124" s="84"/>
      <c r="C124" s="84"/>
      <c r="D124" s="84"/>
      <c r="E124" s="84"/>
      <c r="F124" s="84"/>
      <c r="K124" s="84"/>
      <c r="L124" s="84"/>
    </row>
    <row r="125" spans="1:14" ht="15" x14ac:dyDescent="0.25">
      <c r="A125" s="84"/>
      <c r="B125" s="84"/>
      <c r="C125" s="84"/>
      <c r="D125" s="84"/>
      <c r="E125" s="84"/>
      <c r="F125" s="84"/>
      <c r="K125" s="84"/>
      <c r="L125" s="84"/>
      <c r="M125" s="84"/>
      <c r="N125" s="84"/>
    </row>
    <row r="126" spans="1:14" ht="15" x14ac:dyDescent="0.25">
      <c r="A126" s="84"/>
      <c r="B126" s="84"/>
      <c r="C126" s="84"/>
      <c r="D126" s="84"/>
      <c r="E126" s="84"/>
      <c r="F126" s="84"/>
      <c r="K126" s="84"/>
      <c r="L126" s="84"/>
      <c r="M126" s="84"/>
      <c r="N126" s="84"/>
    </row>
    <row r="127" spans="1:14" ht="15" x14ac:dyDescent="0.25">
      <c r="A127" s="84"/>
      <c r="B127" s="84"/>
      <c r="C127" s="84"/>
      <c r="D127" s="84"/>
      <c r="E127" s="84"/>
      <c r="F127" s="84"/>
      <c r="K127" s="84"/>
      <c r="L127" s="84"/>
      <c r="M127" s="84"/>
      <c r="N127" s="84"/>
    </row>
    <row r="128" spans="1:14" ht="15" x14ac:dyDescent="0.25">
      <c r="A128" s="84"/>
      <c r="B128" s="84"/>
      <c r="C128" s="84"/>
      <c r="D128" s="84"/>
      <c r="E128" s="84"/>
      <c r="F128" s="84"/>
      <c r="K128" s="84"/>
      <c r="L128" s="84"/>
      <c r="M128" s="84"/>
      <c r="N128" s="84"/>
    </row>
    <row r="129" spans="1:14" ht="15" x14ac:dyDescent="0.25">
      <c r="A129" s="84"/>
      <c r="B129" s="84"/>
      <c r="C129" s="84"/>
      <c r="D129" s="84"/>
      <c r="E129" s="84"/>
      <c r="F129" s="84"/>
      <c r="K129" s="84"/>
      <c r="L129" s="84"/>
      <c r="M129" s="84"/>
      <c r="N129" s="84"/>
    </row>
    <row r="130" spans="1:14" ht="15" x14ac:dyDescent="0.25">
      <c r="A130" s="84"/>
      <c r="B130" s="84"/>
      <c r="C130" s="84"/>
      <c r="D130" s="84"/>
      <c r="E130" s="84"/>
      <c r="F130" s="84"/>
      <c r="K130" s="84"/>
      <c r="L130" s="84"/>
      <c r="M130" s="84"/>
      <c r="N130" s="84"/>
    </row>
    <row r="131" spans="1:14" ht="15" x14ac:dyDescent="0.25">
      <c r="A131" s="84"/>
      <c r="B131" s="84"/>
      <c r="C131" s="84"/>
      <c r="D131" s="84"/>
      <c r="E131" s="84"/>
      <c r="F131" s="84"/>
      <c r="K131" s="84"/>
      <c r="L131" s="84"/>
      <c r="M131" s="84"/>
      <c r="N131" s="84"/>
    </row>
    <row r="132" spans="1:14" ht="15" x14ac:dyDescent="0.25">
      <c r="A132" s="84"/>
      <c r="B132" s="84"/>
      <c r="C132" s="84"/>
      <c r="D132" s="84"/>
      <c r="E132" s="84"/>
      <c r="F132" s="84"/>
      <c r="K132" s="84"/>
      <c r="L132" s="84"/>
      <c r="M132" s="84"/>
      <c r="N132" s="84"/>
    </row>
    <row r="133" spans="1:14" ht="15" x14ac:dyDescent="0.25">
      <c r="A133" s="84"/>
      <c r="B133" s="84"/>
      <c r="C133" s="84"/>
      <c r="D133" s="84"/>
      <c r="E133" s="84"/>
      <c r="F133" s="84"/>
      <c r="K133" s="84"/>
      <c r="L133" s="84"/>
      <c r="M133" s="84"/>
      <c r="N133" s="84"/>
    </row>
    <row r="134" spans="1:14" ht="15" x14ac:dyDescent="0.25">
      <c r="A134" s="84"/>
      <c r="B134" s="84"/>
      <c r="C134" s="84"/>
      <c r="D134" s="84"/>
      <c r="E134" s="84"/>
      <c r="F134" s="84"/>
      <c r="K134" s="84"/>
      <c r="L134" s="84"/>
      <c r="M134" s="84"/>
      <c r="N134" s="84"/>
    </row>
    <row r="135" spans="1:14" ht="15" x14ac:dyDescent="0.25">
      <c r="A135" s="84"/>
      <c r="B135" s="84"/>
      <c r="C135" s="84"/>
      <c r="D135" s="84"/>
      <c r="E135" s="84"/>
      <c r="F135" s="84"/>
      <c r="K135" s="84"/>
      <c r="L135" s="84"/>
      <c r="M135" s="84"/>
      <c r="N135" s="84"/>
    </row>
    <row r="136" spans="1:14" ht="15" x14ac:dyDescent="0.25">
      <c r="A136" s="84"/>
      <c r="B136" s="84"/>
      <c r="C136" s="84"/>
      <c r="D136" s="84"/>
      <c r="E136" s="84"/>
      <c r="F136" s="84"/>
      <c r="K136" s="84"/>
      <c r="L136" s="84"/>
      <c r="M136" s="84"/>
      <c r="N136" s="84"/>
    </row>
    <row r="137" spans="1:14" ht="15" x14ac:dyDescent="0.25">
      <c r="A137" s="84"/>
      <c r="B137" s="84"/>
      <c r="C137" s="84"/>
      <c r="D137" s="84"/>
      <c r="E137" s="84"/>
      <c r="F137" s="84"/>
      <c r="K137" s="84"/>
      <c r="L137" s="84"/>
      <c r="M137" s="84"/>
      <c r="N137" s="84"/>
    </row>
    <row r="138" spans="1:14" ht="15" x14ac:dyDescent="0.25">
      <c r="M138" s="84"/>
      <c r="N138" s="84"/>
    </row>
    <row r="139" spans="1:14" ht="15" x14ac:dyDescent="0.25">
      <c r="A139" s="84"/>
      <c r="B139" s="84"/>
      <c r="C139" s="84"/>
      <c r="D139" s="84"/>
      <c r="E139" s="84"/>
      <c r="F139" s="84"/>
      <c r="K139" s="84"/>
      <c r="L139" s="84"/>
    </row>
    <row r="140" spans="1:14" ht="15" x14ac:dyDescent="0.25">
      <c r="A140" s="84"/>
      <c r="B140" s="84"/>
      <c r="C140" s="84"/>
      <c r="D140" s="84"/>
      <c r="E140" s="84"/>
      <c r="F140" s="84"/>
      <c r="K140" s="84"/>
      <c r="L140" s="84"/>
      <c r="M140" s="84"/>
      <c r="N140" s="84"/>
    </row>
    <row r="141" spans="1:14" ht="15" x14ac:dyDescent="0.25">
      <c r="A141" s="84"/>
      <c r="B141" s="84"/>
      <c r="C141" s="84"/>
      <c r="D141" s="84"/>
      <c r="E141" s="84"/>
      <c r="F141" s="84"/>
      <c r="K141" s="84"/>
      <c r="L141" s="84"/>
      <c r="M141" s="84"/>
      <c r="N141" s="84"/>
    </row>
    <row r="142" spans="1:14" ht="15" x14ac:dyDescent="0.25">
      <c r="A142" s="84"/>
      <c r="B142" s="84"/>
      <c r="C142" s="84"/>
      <c r="D142" s="84"/>
      <c r="E142" s="84"/>
      <c r="F142" s="84"/>
      <c r="K142" s="84"/>
      <c r="L142" s="84"/>
      <c r="M142" s="84"/>
      <c r="N142" s="84"/>
    </row>
    <row r="143" spans="1:14" ht="15" x14ac:dyDescent="0.25">
      <c r="A143" s="84"/>
      <c r="B143" s="84"/>
      <c r="C143" s="84"/>
      <c r="D143" s="84"/>
      <c r="E143" s="84"/>
      <c r="F143" s="84"/>
      <c r="K143" s="84"/>
      <c r="L143" s="84"/>
      <c r="M143" s="84"/>
      <c r="N143" s="84"/>
    </row>
    <row r="144" spans="1:14" ht="15" x14ac:dyDescent="0.25">
      <c r="A144" s="84"/>
      <c r="B144" s="84"/>
      <c r="C144" s="84"/>
      <c r="D144" s="84"/>
      <c r="E144" s="84"/>
      <c r="F144" s="84"/>
      <c r="K144" s="84"/>
      <c r="L144" s="84"/>
      <c r="M144" s="84"/>
      <c r="N144" s="84"/>
    </row>
    <row r="145" spans="1:14" ht="15" x14ac:dyDescent="0.25">
      <c r="A145" s="84"/>
      <c r="B145" s="84"/>
      <c r="C145" s="84"/>
      <c r="D145" s="84"/>
      <c r="E145" s="84"/>
      <c r="F145" s="84"/>
      <c r="K145" s="84"/>
      <c r="L145" s="84"/>
      <c r="M145" s="84"/>
      <c r="N145" s="84"/>
    </row>
    <row r="146" spans="1:14" ht="15" x14ac:dyDescent="0.25">
      <c r="A146" s="84"/>
      <c r="B146" s="84"/>
      <c r="C146" s="84"/>
      <c r="D146" s="84"/>
      <c r="E146" s="84"/>
      <c r="F146" s="84"/>
      <c r="K146" s="84"/>
      <c r="L146" s="84"/>
      <c r="M146" s="84"/>
      <c r="N146" s="84"/>
    </row>
    <row r="147" spans="1:14" ht="15" x14ac:dyDescent="0.25">
      <c r="A147" s="84"/>
      <c r="B147" s="84"/>
      <c r="C147" s="84"/>
      <c r="D147" s="84"/>
      <c r="E147" s="84"/>
      <c r="F147" s="84"/>
      <c r="K147" s="84"/>
      <c r="L147" s="84"/>
      <c r="M147" s="84"/>
      <c r="N147" s="84"/>
    </row>
    <row r="148" spans="1:14" ht="15" x14ac:dyDescent="0.25">
      <c r="A148" s="84"/>
      <c r="B148" s="84"/>
      <c r="C148" s="84"/>
      <c r="D148" s="84"/>
      <c r="E148" s="84"/>
      <c r="F148" s="84"/>
      <c r="K148" s="84"/>
      <c r="L148" s="84"/>
      <c r="M148" s="84"/>
      <c r="N148" s="84"/>
    </row>
    <row r="149" spans="1:14" ht="15" x14ac:dyDescent="0.25">
      <c r="A149" s="84"/>
      <c r="B149" s="84"/>
      <c r="C149" s="84"/>
      <c r="D149" s="84"/>
      <c r="E149" s="84"/>
      <c r="F149" s="84"/>
      <c r="K149" s="84"/>
      <c r="L149" s="84"/>
      <c r="M149" s="84"/>
      <c r="N149" s="84"/>
    </row>
    <row r="150" spans="1:14" ht="15" x14ac:dyDescent="0.25">
      <c r="A150" s="84"/>
      <c r="B150" s="84"/>
      <c r="C150" s="84"/>
      <c r="D150" s="84"/>
      <c r="E150" s="84"/>
      <c r="F150" s="84"/>
      <c r="K150" s="84"/>
      <c r="L150" s="84"/>
      <c r="M150" s="84"/>
      <c r="N150" s="84"/>
    </row>
    <row r="151" spans="1:14" ht="15" x14ac:dyDescent="0.25">
      <c r="A151" s="84"/>
      <c r="B151" s="84"/>
      <c r="C151" s="84"/>
      <c r="D151" s="84"/>
      <c r="E151" s="84"/>
      <c r="F151" s="84"/>
      <c r="K151" s="84"/>
      <c r="L151" s="84"/>
      <c r="M151" s="84"/>
      <c r="N151" s="84"/>
    </row>
    <row r="152" spans="1:14" ht="15" x14ac:dyDescent="0.25">
      <c r="M152" s="84"/>
      <c r="N152" s="84"/>
    </row>
    <row r="154" spans="1:14" ht="15" x14ac:dyDescent="0.25">
      <c r="A154" s="84"/>
      <c r="B154" s="84"/>
      <c r="C154" s="84"/>
      <c r="D154" s="84"/>
      <c r="E154" s="84"/>
      <c r="F154" s="84"/>
      <c r="K154" s="84"/>
      <c r="L154" s="84"/>
    </row>
    <row r="155" spans="1:14" ht="15" x14ac:dyDescent="0.25">
      <c r="A155" s="84"/>
      <c r="B155" s="84"/>
      <c r="C155" s="84"/>
      <c r="D155" s="84"/>
      <c r="E155" s="84"/>
      <c r="F155" s="84"/>
      <c r="K155" s="84"/>
      <c r="L155" s="84"/>
    </row>
    <row r="156" spans="1:14" ht="15" x14ac:dyDescent="0.25">
      <c r="A156" s="84"/>
      <c r="B156" s="84"/>
      <c r="C156" s="84"/>
      <c r="D156" s="84"/>
      <c r="E156" s="84"/>
      <c r="F156" s="84"/>
      <c r="K156" s="84"/>
      <c r="L156" s="84"/>
    </row>
    <row r="157" spans="1:14" ht="15" x14ac:dyDescent="0.25">
      <c r="A157" s="84"/>
      <c r="B157" s="84"/>
      <c r="C157" s="84"/>
      <c r="D157" s="84"/>
      <c r="E157" s="84"/>
      <c r="F157" s="84"/>
      <c r="K157" s="84"/>
      <c r="L157" s="84"/>
    </row>
    <row r="158" spans="1:14" ht="15" x14ac:dyDescent="0.25">
      <c r="A158" s="84"/>
      <c r="B158" s="84"/>
      <c r="C158" s="84"/>
      <c r="D158" s="84"/>
      <c r="E158" s="84"/>
      <c r="F158" s="84"/>
      <c r="K158" s="84"/>
      <c r="L158" s="84"/>
    </row>
    <row r="159" spans="1:14" ht="15" x14ac:dyDescent="0.25">
      <c r="A159" s="84"/>
      <c r="B159" s="84"/>
      <c r="C159" s="84"/>
      <c r="D159" s="84"/>
      <c r="E159" s="84"/>
      <c r="F159" s="84"/>
      <c r="K159" s="84"/>
      <c r="L159" s="84"/>
    </row>
    <row r="160" spans="1:14" ht="15" x14ac:dyDescent="0.25">
      <c r="A160" s="84"/>
      <c r="B160" s="84"/>
      <c r="C160" s="84"/>
      <c r="D160" s="84"/>
      <c r="E160" s="84"/>
      <c r="F160" s="84"/>
      <c r="K160" s="84"/>
      <c r="L160" s="84"/>
    </row>
    <row r="161" spans="1:25" ht="15" x14ac:dyDescent="0.25">
      <c r="A161" s="84"/>
      <c r="B161" s="84"/>
      <c r="C161" s="84"/>
      <c r="D161" s="84"/>
      <c r="E161" s="84"/>
      <c r="F161" s="84"/>
      <c r="K161" s="84"/>
      <c r="L161" s="84"/>
    </row>
    <row r="162" spans="1:25" ht="15" x14ac:dyDescent="0.25">
      <c r="A162" s="84"/>
      <c r="B162" s="84"/>
      <c r="C162" s="84"/>
      <c r="D162" s="84"/>
      <c r="E162" s="84"/>
      <c r="F162" s="84"/>
      <c r="K162" s="84"/>
      <c r="L162" s="84"/>
    </row>
    <row r="163" spans="1:25" ht="15" x14ac:dyDescent="0.25">
      <c r="A163" s="84"/>
      <c r="B163" s="84"/>
      <c r="C163" s="84"/>
      <c r="D163" s="84"/>
      <c r="E163" s="84"/>
      <c r="F163" s="84"/>
      <c r="K163" s="84"/>
      <c r="L163" s="84"/>
    </row>
    <row r="164" spans="1:25" s="68" customFormat="1" ht="15" x14ac:dyDescent="0.25">
      <c r="A164" s="84"/>
      <c r="B164" s="84"/>
      <c r="C164" s="84"/>
      <c r="D164" s="84"/>
      <c r="E164" s="84"/>
      <c r="F164" s="84"/>
      <c r="G164" s="82"/>
      <c r="H164" s="82"/>
      <c r="I164" s="82"/>
      <c r="J164" s="82"/>
      <c r="K164" s="84"/>
      <c r="L164" s="84"/>
      <c r="O164" s="82"/>
      <c r="P164" s="82"/>
      <c r="Q164" s="82"/>
      <c r="R164" s="82"/>
      <c r="S164" s="82"/>
      <c r="T164" s="82"/>
      <c r="U164" s="82"/>
      <c r="V164" s="82"/>
      <c r="W164" s="82"/>
      <c r="X164" s="82"/>
      <c r="Y164" s="82"/>
    </row>
    <row r="165" spans="1:25" s="68" customFormat="1" ht="15" x14ac:dyDescent="0.25">
      <c r="A165" s="84"/>
      <c r="B165" s="84"/>
      <c r="C165" s="84"/>
      <c r="D165" s="84"/>
      <c r="E165" s="84"/>
      <c r="F165" s="84"/>
      <c r="G165" s="82"/>
      <c r="H165" s="82"/>
      <c r="I165" s="82"/>
      <c r="J165" s="82"/>
      <c r="K165" s="84"/>
      <c r="L165" s="84"/>
      <c r="O165" s="82"/>
      <c r="P165" s="82"/>
      <c r="Q165" s="82"/>
      <c r="R165" s="82"/>
      <c r="S165" s="82"/>
      <c r="T165" s="82"/>
      <c r="U165" s="82"/>
      <c r="V165" s="82"/>
      <c r="W165" s="82"/>
      <c r="X165" s="82"/>
      <c r="Y165" s="82"/>
    </row>
    <row r="166" spans="1:25" s="68" customFormat="1" ht="15" x14ac:dyDescent="0.25">
      <c r="A166" s="84"/>
      <c r="B166" s="84"/>
      <c r="C166" s="84"/>
      <c r="D166" s="84"/>
      <c r="E166" s="84"/>
      <c r="F166" s="84"/>
      <c r="G166" s="82"/>
      <c r="H166" s="82"/>
      <c r="I166" s="82"/>
      <c r="J166" s="82"/>
      <c r="K166" s="84"/>
      <c r="L166" s="84"/>
      <c r="O166" s="82"/>
      <c r="P166" s="82"/>
      <c r="Q166" s="82"/>
      <c r="R166" s="82"/>
      <c r="S166" s="82"/>
      <c r="T166" s="82"/>
      <c r="U166" s="82"/>
      <c r="V166" s="82"/>
      <c r="W166" s="82"/>
      <c r="X166" s="82"/>
      <c r="Y166" s="82"/>
    </row>
    <row r="167" spans="1:25" s="68" customFormat="1" ht="15" x14ac:dyDescent="0.25">
      <c r="A167" s="84"/>
      <c r="B167" s="84"/>
      <c r="C167" s="84"/>
      <c r="D167" s="84"/>
      <c r="E167" s="84"/>
      <c r="F167" s="84"/>
      <c r="G167" s="82"/>
      <c r="H167" s="82"/>
      <c r="I167" s="82"/>
      <c r="J167" s="82"/>
      <c r="K167" s="84"/>
      <c r="L167" s="84"/>
      <c r="O167" s="82"/>
      <c r="P167" s="82"/>
      <c r="Q167" s="82"/>
      <c r="R167" s="82"/>
      <c r="S167" s="82"/>
      <c r="T167" s="82"/>
      <c r="U167" s="82"/>
      <c r="V167" s="82"/>
      <c r="W167" s="82"/>
      <c r="X167" s="82"/>
      <c r="Y167" s="82"/>
    </row>
    <row r="169" spans="1:25" s="68" customFormat="1" ht="15" x14ac:dyDescent="0.25">
      <c r="A169" s="84"/>
      <c r="B169" s="84"/>
      <c r="C169" s="84"/>
      <c r="D169" s="84"/>
      <c r="E169" s="84"/>
      <c r="F169" s="84"/>
      <c r="G169" s="82"/>
      <c r="H169" s="82"/>
      <c r="I169" s="82"/>
      <c r="J169" s="82"/>
      <c r="K169" s="84"/>
      <c r="L169" s="84"/>
      <c r="O169" s="82"/>
      <c r="P169" s="82"/>
      <c r="Q169" s="82"/>
      <c r="R169" s="82"/>
      <c r="S169" s="82"/>
      <c r="T169" s="82"/>
      <c r="U169" s="82"/>
      <c r="V169" s="82"/>
      <c r="W169" s="82"/>
      <c r="X169" s="82"/>
      <c r="Y169" s="82"/>
    </row>
    <row r="170" spans="1:25" s="68" customFormat="1" ht="15" x14ac:dyDescent="0.25">
      <c r="A170" s="84"/>
      <c r="B170" s="84"/>
      <c r="C170" s="84"/>
      <c r="D170" s="84"/>
      <c r="E170" s="84"/>
      <c r="F170" s="84"/>
      <c r="G170" s="82"/>
      <c r="H170" s="82"/>
      <c r="I170" s="82"/>
      <c r="J170" s="82"/>
      <c r="K170" s="84"/>
      <c r="L170" s="84"/>
      <c r="O170" s="82"/>
      <c r="P170" s="82"/>
      <c r="Q170" s="82"/>
      <c r="R170" s="82"/>
      <c r="S170" s="82"/>
      <c r="T170" s="82"/>
      <c r="U170" s="82"/>
      <c r="V170" s="82"/>
      <c r="W170" s="82"/>
      <c r="X170" s="82"/>
      <c r="Y170" s="82"/>
    </row>
    <row r="171" spans="1:25" s="68" customFormat="1" ht="15" x14ac:dyDescent="0.25">
      <c r="A171" s="84"/>
      <c r="B171" s="84"/>
      <c r="C171" s="84"/>
      <c r="D171" s="84"/>
      <c r="E171" s="84"/>
      <c r="F171" s="84"/>
      <c r="G171" s="82"/>
      <c r="H171" s="82"/>
      <c r="I171" s="82"/>
      <c r="J171" s="82"/>
      <c r="K171" s="84"/>
      <c r="L171" s="84"/>
      <c r="O171" s="82"/>
      <c r="P171" s="82"/>
      <c r="Q171" s="82"/>
      <c r="R171" s="82"/>
      <c r="S171" s="82"/>
      <c r="T171" s="82"/>
      <c r="U171" s="82"/>
      <c r="V171" s="82"/>
      <c r="W171" s="82"/>
      <c r="X171" s="82"/>
      <c r="Y171" s="82"/>
    </row>
    <row r="172" spans="1:25" s="68" customFormat="1" ht="15" x14ac:dyDescent="0.25">
      <c r="A172" s="84"/>
      <c r="B172" s="84"/>
      <c r="C172" s="84"/>
      <c r="D172" s="84"/>
      <c r="E172" s="84"/>
      <c r="F172" s="84"/>
      <c r="G172" s="82"/>
      <c r="H172" s="82"/>
      <c r="I172" s="82"/>
      <c r="J172" s="82"/>
      <c r="K172" s="84"/>
      <c r="L172" s="84"/>
      <c r="O172" s="82"/>
      <c r="P172" s="82"/>
      <c r="Q172" s="82"/>
      <c r="R172" s="82"/>
      <c r="S172" s="82"/>
      <c r="T172" s="82"/>
      <c r="U172" s="82"/>
      <c r="V172" s="82"/>
      <c r="W172" s="82"/>
      <c r="X172" s="82"/>
      <c r="Y172" s="82"/>
    </row>
    <row r="173" spans="1:25" s="68" customFormat="1" ht="15" x14ac:dyDescent="0.25">
      <c r="A173" s="84"/>
      <c r="B173" s="84"/>
      <c r="C173" s="84"/>
      <c r="D173" s="84"/>
      <c r="E173" s="84"/>
      <c r="F173" s="84"/>
      <c r="G173" s="82"/>
      <c r="H173" s="82"/>
      <c r="I173" s="82"/>
      <c r="J173" s="82"/>
      <c r="K173" s="84"/>
      <c r="L173" s="84"/>
      <c r="O173" s="82"/>
      <c r="P173" s="82"/>
      <c r="Q173" s="82"/>
      <c r="R173" s="82"/>
      <c r="S173" s="82"/>
      <c r="T173" s="82"/>
      <c r="U173" s="82"/>
      <c r="V173" s="82"/>
      <c r="W173" s="82"/>
      <c r="X173" s="82"/>
      <c r="Y173" s="82"/>
    </row>
    <row r="174" spans="1:25" s="68" customFormat="1" ht="15" x14ac:dyDescent="0.25">
      <c r="A174" s="84"/>
      <c r="B174" s="84"/>
      <c r="C174" s="84"/>
      <c r="D174" s="84"/>
      <c r="E174" s="84"/>
      <c r="F174" s="84"/>
      <c r="G174" s="82"/>
      <c r="H174" s="82"/>
      <c r="I174" s="82"/>
      <c r="J174" s="82"/>
      <c r="K174" s="84"/>
      <c r="L174" s="84"/>
      <c r="O174" s="82"/>
      <c r="P174" s="82"/>
      <c r="Q174" s="82"/>
      <c r="R174" s="82"/>
      <c r="S174" s="82"/>
      <c r="T174" s="82"/>
      <c r="U174" s="82"/>
      <c r="V174" s="82"/>
      <c r="W174" s="82"/>
      <c r="X174" s="82"/>
      <c r="Y174" s="82"/>
    </row>
    <row r="175" spans="1:25" s="68" customFormat="1" ht="15" x14ac:dyDescent="0.25">
      <c r="A175" s="84"/>
      <c r="B175" s="84"/>
      <c r="C175" s="84"/>
      <c r="D175" s="84"/>
      <c r="E175" s="84"/>
      <c r="F175" s="84"/>
      <c r="G175" s="82"/>
      <c r="H175" s="82"/>
      <c r="I175" s="82"/>
      <c r="J175" s="82"/>
      <c r="K175" s="84"/>
      <c r="L175" s="84"/>
      <c r="O175" s="82"/>
      <c r="P175" s="82"/>
      <c r="Q175" s="82"/>
      <c r="R175" s="82"/>
      <c r="S175" s="82"/>
      <c r="T175" s="82"/>
      <c r="U175" s="82"/>
      <c r="V175" s="82"/>
      <c r="W175" s="82"/>
      <c r="X175" s="82"/>
      <c r="Y175" s="82"/>
    </row>
    <row r="176" spans="1:25" s="68" customFormat="1" ht="15" x14ac:dyDescent="0.25">
      <c r="A176" s="84"/>
      <c r="B176" s="84"/>
      <c r="C176" s="84"/>
      <c r="D176" s="84"/>
      <c r="E176" s="84"/>
      <c r="F176" s="84"/>
      <c r="G176" s="82"/>
      <c r="H176" s="82"/>
      <c r="I176" s="82"/>
      <c r="J176" s="82"/>
      <c r="K176" s="84"/>
      <c r="L176" s="84"/>
      <c r="O176" s="82"/>
      <c r="P176" s="82"/>
      <c r="Q176" s="82"/>
      <c r="R176" s="82"/>
      <c r="S176" s="82"/>
      <c r="T176" s="82"/>
      <c r="U176" s="82"/>
      <c r="V176" s="82"/>
      <c r="W176" s="82"/>
      <c r="X176" s="82"/>
      <c r="Y176" s="82"/>
    </row>
    <row r="177" spans="1:25" s="68" customFormat="1" ht="15" x14ac:dyDescent="0.25">
      <c r="A177" s="84"/>
      <c r="B177" s="84"/>
      <c r="C177" s="84"/>
      <c r="D177" s="84"/>
      <c r="E177" s="84"/>
      <c r="F177" s="84"/>
      <c r="G177" s="82"/>
      <c r="H177" s="82"/>
      <c r="I177" s="82"/>
      <c r="J177" s="82"/>
      <c r="K177" s="84"/>
      <c r="L177" s="84"/>
      <c r="O177" s="82"/>
      <c r="P177" s="82"/>
      <c r="Q177" s="82"/>
      <c r="R177" s="82"/>
      <c r="S177" s="82"/>
      <c r="T177" s="82"/>
      <c r="U177" s="82"/>
      <c r="V177" s="82"/>
      <c r="W177" s="82"/>
      <c r="X177" s="82"/>
      <c r="Y177" s="82"/>
    </row>
    <row r="178" spans="1:25" s="68" customFormat="1" ht="15" x14ac:dyDescent="0.25">
      <c r="A178" s="84"/>
      <c r="B178" s="84"/>
      <c r="C178" s="84"/>
      <c r="D178" s="84"/>
      <c r="E178" s="84"/>
      <c r="F178" s="84"/>
      <c r="G178" s="82"/>
      <c r="H178" s="82"/>
      <c r="I178" s="82"/>
      <c r="J178" s="82"/>
      <c r="K178" s="84"/>
      <c r="L178" s="84"/>
      <c r="O178" s="82"/>
      <c r="P178" s="82"/>
      <c r="Q178" s="82"/>
      <c r="R178" s="82"/>
      <c r="S178" s="82"/>
      <c r="T178" s="82"/>
      <c r="U178" s="82"/>
      <c r="V178" s="82"/>
      <c r="W178" s="82"/>
      <c r="X178" s="82"/>
      <c r="Y178" s="82"/>
    </row>
    <row r="179" spans="1:25" s="68" customFormat="1" ht="15" x14ac:dyDescent="0.25">
      <c r="A179" s="84"/>
      <c r="B179" s="84"/>
      <c r="C179" s="84"/>
      <c r="D179" s="84"/>
      <c r="E179" s="84"/>
      <c r="F179" s="84"/>
      <c r="G179" s="82"/>
      <c r="H179" s="82"/>
      <c r="I179" s="82"/>
      <c r="J179" s="82"/>
      <c r="K179" s="84"/>
      <c r="L179" s="84"/>
      <c r="O179" s="82"/>
      <c r="P179" s="82"/>
      <c r="Q179" s="82"/>
      <c r="R179" s="82"/>
      <c r="S179" s="82"/>
      <c r="T179" s="82"/>
      <c r="U179" s="82"/>
      <c r="V179" s="82"/>
      <c r="W179" s="82"/>
      <c r="X179" s="82"/>
      <c r="Y179" s="82"/>
    </row>
    <row r="180" spans="1:25" s="68" customFormat="1" ht="15" x14ac:dyDescent="0.25">
      <c r="A180" s="84"/>
      <c r="B180" s="84"/>
      <c r="C180" s="84"/>
      <c r="D180" s="84"/>
      <c r="E180" s="84"/>
      <c r="F180" s="84"/>
      <c r="G180" s="82"/>
      <c r="H180" s="82"/>
      <c r="I180" s="82"/>
      <c r="J180" s="82"/>
      <c r="K180" s="84"/>
      <c r="L180" s="84"/>
      <c r="O180" s="82"/>
      <c r="P180" s="82"/>
      <c r="Q180" s="82"/>
      <c r="R180" s="82"/>
      <c r="S180" s="82"/>
      <c r="T180" s="82"/>
      <c r="U180" s="82"/>
      <c r="V180" s="82"/>
      <c r="W180" s="82"/>
      <c r="X180" s="82"/>
      <c r="Y180" s="82"/>
    </row>
    <row r="181" spans="1:25" s="68" customFormat="1" ht="15" x14ac:dyDescent="0.25">
      <c r="A181" s="84"/>
      <c r="B181" s="84"/>
      <c r="C181" s="84"/>
      <c r="D181" s="84"/>
      <c r="E181" s="84"/>
      <c r="F181" s="84"/>
      <c r="G181" s="82"/>
      <c r="H181" s="82"/>
      <c r="I181" s="82"/>
      <c r="J181" s="82"/>
      <c r="K181" s="84"/>
      <c r="L181" s="84"/>
      <c r="O181" s="82"/>
      <c r="P181" s="82"/>
      <c r="Q181" s="82"/>
      <c r="R181" s="82"/>
      <c r="S181" s="82"/>
      <c r="T181" s="82"/>
      <c r="U181" s="82"/>
      <c r="V181" s="82"/>
      <c r="W181" s="82"/>
      <c r="X181" s="82"/>
      <c r="Y181" s="82"/>
    </row>
  </sheetData>
  <sheetProtection selectLockedCells="1" selectUnlockedCells="1"/>
  <protectedRanges>
    <protectedRange password="C3E1" sqref="Y4" name="Range2_2"/>
  </protectedRanges>
  <conditionalFormatting sqref="Y4">
    <cfRule type="containsBlanks" dxfId="2" priority="3" stopIfTrue="1">
      <formula>LEN(TRIM(Y4))=0</formula>
    </cfRule>
  </conditionalFormatting>
  <conditionalFormatting sqref="Y1:Y3">
    <cfRule type="containsBlanks" dxfId="1" priority="2" stopIfTrue="1">
      <formula>LEN(TRIM(Y1))=0</formula>
    </cfRule>
  </conditionalFormatting>
  <conditionalFormatting sqref="Y5:Y9">
    <cfRule type="containsBlanks" dxfId="0" priority="1" stopIfTrue="1">
      <formula>LEN(TRIM(Y5))=0</formula>
    </cfRule>
  </conditionalFormatting>
  <dataValidations disablePrompts="1" count="1">
    <dataValidation type="list" allowBlank="1" showInputMessage="1" showErrorMessage="1" prompt="Select Approriate Table" sqref="Y4">
      <formula1>table</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Non-Confidential</vt:lpstr>
      <vt:lpstr>Confidential</vt:lpstr>
      <vt:lpstr>Codes</vt:lpstr>
      <vt:lpstr>Capping</vt:lpstr>
      <vt:lpstr>Class</vt:lpstr>
      <vt:lpstr>CLEAR_TABLE_TYPE</vt:lpstr>
      <vt:lpstr>Cleartypes</vt:lpstr>
      <vt:lpstr>Company</vt:lpstr>
      <vt:lpstr>CompanyList</vt:lpstr>
      <vt:lpstr>Day</vt:lpstr>
      <vt:lpstr>Distribution</vt:lpstr>
      <vt:lpstr>Filing</vt:lpstr>
      <vt:lpstr>Filings</vt:lpstr>
      <vt:lpstr>filingtypes</vt:lpstr>
      <vt:lpstr>Group</vt:lpstr>
      <vt:lpstr>Market</vt:lpstr>
      <vt:lpstr>Month</vt:lpstr>
      <vt:lpstr>Confidential!OLE_LINK1</vt:lpstr>
      <vt:lpstr>Confidential!Print_Area</vt:lpstr>
      <vt:lpstr>'Non-Confidential'!Print_Area</vt:lpstr>
      <vt:lpstr>RateGroup</vt:lpstr>
      <vt:lpstr>RFR</vt:lpstr>
      <vt:lpstr>RFRDue</vt:lpstr>
      <vt:lpstr>RFRFiled</vt:lpstr>
      <vt:lpstr>SameAs</vt:lpstr>
      <vt:lpstr>Selection</vt:lpstr>
      <vt:lpstr>TABLE_TYPE</vt:lpstr>
      <vt:lpstr>Type</vt:lpstr>
      <vt:lpstr>Vehicles</vt:lpstr>
      <vt:lpstr>WhyUse</vt:lpstr>
      <vt:lpstr>Year</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2017-02-15T17:08:36Z</cp:lastPrinted>
  <dcterms:created xsi:type="dcterms:W3CDTF">2016-11-14T14:54:57Z</dcterms:created>
  <dcterms:modified xsi:type="dcterms:W3CDTF">2017-02-17T14:46:36Z</dcterms:modified>
</cp:coreProperties>
</file>