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tnambj\AppData\Roaming\OpenText\DM\Temp\"/>
    </mc:Choice>
  </mc:AlternateContent>
  <xr:revisionPtr revIDLastSave="0" documentId="8_{7D815E5A-CF60-4AB7-AA6C-1682A1767322}" xr6:coauthVersionLast="47" xr6:coauthVersionMax="47" xr10:uidLastSave="{00000000-0000-0000-0000-000000000000}"/>
  <bookViews>
    <workbookView xWindow="-108" yWindow="-108" windowWidth="23256" windowHeight="12576" tabRatio="766" firstSheet="16" activeTab="25" xr2:uid="{00000000-000D-0000-FFFF-FFFF00000000}"/>
  </bookViews>
  <sheets>
    <sheet name="Territory List by Province" sheetId="43" state="hidden" r:id="rId1"/>
    <sheet name="Comp Info" sheetId="55" r:id="rId2"/>
    <sheet name="Codes" sheetId="54" state="hidden" r:id="rId3"/>
    <sheet name="Combined 1.1" sheetId="10" r:id="rId4"/>
    <sheet name="1.2" sheetId="39" r:id="rId5"/>
    <sheet name="1.3" sheetId="40" r:id="rId6"/>
    <sheet name="Combined 2.1" sheetId="13" r:id="rId7"/>
    <sheet name="2.2" sheetId="42" r:id="rId8"/>
    <sheet name="2.3" sheetId="41" r:id="rId9"/>
    <sheet name="Combined 3.1" sheetId="15" r:id="rId10"/>
    <sheet name="3.2" sheetId="18" r:id="rId11"/>
    <sheet name="3.3" sheetId="20" r:id="rId12"/>
    <sheet name="Combined 4.1" sheetId="19" r:id="rId13"/>
    <sheet name="4.2" sheetId="16" r:id="rId14"/>
    <sheet name="4.3" sheetId="46" r:id="rId15"/>
    <sheet name="5.1" sheetId="11" r:id="rId16"/>
    <sheet name="Combined 6.1" sheetId="5" r:id="rId17"/>
    <sheet name="6.2" sheetId="44" r:id="rId18"/>
    <sheet name="6.3" sheetId="45" r:id="rId19"/>
    <sheet name="Combined 7.1" sheetId="36" r:id="rId20"/>
    <sheet name="7.2" sheetId="35" r:id="rId21"/>
    <sheet name="7.3" sheetId="34" r:id="rId22"/>
    <sheet name="8.1" sheetId="49" r:id="rId23"/>
    <sheet name="9.1" sheetId="47" r:id="rId24"/>
    <sheet name="10.1" sheetId="48" r:id="rId25"/>
    <sheet name="Profile RGs - 2025 (21 year)" sheetId="69" r:id="rId26"/>
    <sheet name="Profile RGs - 2024 (21 year)" sheetId="67" r:id="rId27"/>
    <sheet name="Profile RGs - 2023 (21 year)" sheetId="68" r:id="rId28"/>
    <sheet name="Profile RGs - 2022 (21 year)" sheetId="66" r:id="rId29"/>
    <sheet name="Profile RGs - 2021 (21 year)" sheetId="65" r:id="rId30"/>
  </sheets>
  <externalReferences>
    <externalReference r:id="rId31"/>
  </externalReferences>
  <definedNames>
    <definedName name="Company" localSheetId="29">[1]Codes!$A$1:$A$52</definedName>
    <definedName name="Company" localSheetId="28">[1]Codes!$A$1:$A$52</definedName>
    <definedName name="Company" localSheetId="27">[1]Codes!$A$1:$A$52</definedName>
    <definedName name="Company" localSheetId="26">[1]Codes!$A$1:$A$52</definedName>
    <definedName name="Company" localSheetId="25">[1]Codes!$A$1:$A$52</definedName>
    <definedName name="Company">Codes!$A$1:$A$54</definedName>
    <definedName name="DaysList">Codes!$G$1:$G$32</definedName>
    <definedName name="MonthsList">Codes!$H$1:$H$13</definedName>
    <definedName name="NSCompany">Codes!$A$1:$A$54</definedName>
    <definedName name="_xlnm.Print_Area" localSheetId="1">'Comp Info'!$A$1:$I$20</definedName>
    <definedName name="StatusList">Codes!$D$1:$D$3</definedName>
    <definedName name="YearsList">Codes!$I$1:$I$32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69" l="1"/>
  <c r="O14" i="69"/>
  <c r="L14" i="69"/>
  <c r="K14" i="69"/>
  <c r="R13" i="69"/>
  <c r="O13" i="69"/>
  <c r="L13" i="69"/>
  <c r="K13" i="69"/>
  <c r="R12" i="69"/>
  <c r="O12" i="69"/>
  <c r="L12" i="69"/>
  <c r="K12" i="69"/>
  <c r="R11" i="69"/>
  <c r="O11" i="69"/>
  <c r="L11" i="69"/>
  <c r="K11" i="69"/>
  <c r="R10" i="69"/>
  <c r="O10" i="69"/>
  <c r="L10" i="69"/>
  <c r="K10" i="69"/>
  <c r="R9" i="69"/>
  <c r="O9" i="69"/>
  <c r="L9" i="69"/>
  <c r="K9" i="69"/>
  <c r="R8" i="69"/>
  <c r="O8" i="69"/>
  <c r="L8" i="69"/>
  <c r="K8" i="69"/>
  <c r="R7" i="69"/>
  <c r="O7" i="69"/>
  <c r="L7" i="69"/>
  <c r="K7" i="69"/>
  <c r="R6" i="69"/>
  <c r="O6" i="69"/>
  <c r="L6" i="69"/>
  <c r="K6" i="69"/>
  <c r="R5" i="69"/>
  <c r="O5" i="69"/>
  <c r="L5" i="69"/>
  <c r="K5" i="69"/>
  <c r="R4" i="69"/>
  <c r="O4" i="69"/>
  <c r="L4" i="69"/>
  <c r="K4" i="69"/>
  <c r="R3" i="69"/>
  <c r="O3" i="69"/>
  <c r="L3" i="69"/>
  <c r="K3" i="69"/>
  <c r="I11" i="54"/>
  <c r="I12" i="54" s="1"/>
  <c r="I13" i="54" s="1"/>
  <c r="I14" i="54" s="1"/>
  <c r="I15" i="54" s="1"/>
  <c r="I16" i="54" s="1"/>
  <c r="I17" i="54" s="1"/>
  <c r="I18" i="54" s="1"/>
  <c r="I19" i="54" s="1"/>
  <c r="I20" i="54" s="1"/>
  <c r="I21" i="54" s="1"/>
  <c r="I22" i="54" s="1"/>
  <c r="I23" i="54" s="1"/>
  <c r="I24" i="54" s="1"/>
  <c r="I25" i="54" s="1"/>
  <c r="I26" i="54" s="1"/>
  <c r="I27" i="54" s="1"/>
  <c r="I28" i="54" s="1"/>
  <c r="I29" i="54" s="1"/>
  <c r="I30" i="54" s="1"/>
  <c r="I31" i="54" s="1"/>
  <c r="I32" i="54" s="1"/>
  <c r="R14" i="68"/>
  <c r="O14" i="68"/>
  <c r="L14" i="68"/>
  <c r="K14" i="68"/>
  <c r="R13" i="68"/>
  <c r="O13" i="68"/>
  <c r="L13" i="68"/>
  <c r="K13" i="68"/>
  <c r="R12" i="68"/>
  <c r="O12" i="68"/>
  <c r="L12" i="68"/>
  <c r="K12" i="68"/>
  <c r="R11" i="68"/>
  <c r="O11" i="68"/>
  <c r="L11" i="68"/>
  <c r="K11" i="68"/>
  <c r="R10" i="68"/>
  <c r="O10" i="68"/>
  <c r="L10" i="68"/>
  <c r="K10" i="68"/>
  <c r="R9" i="68"/>
  <c r="O9" i="68"/>
  <c r="L9" i="68"/>
  <c r="K9" i="68"/>
  <c r="R8" i="68"/>
  <c r="O8" i="68"/>
  <c r="L8" i="68"/>
  <c r="K8" i="68"/>
  <c r="R7" i="68"/>
  <c r="O7" i="68"/>
  <c r="L7" i="68"/>
  <c r="K7" i="68"/>
  <c r="R6" i="68"/>
  <c r="O6" i="68"/>
  <c r="L6" i="68"/>
  <c r="K6" i="68"/>
  <c r="R5" i="68"/>
  <c r="O5" i="68"/>
  <c r="L5" i="68"/>
  <c r="K5" i="68"/>
  <c r="R4" i="68"/>
  <c r="O4" i="68"/>
  <c r="L4" i="68"/>
  <c r="K4" i="68"/>
  <c r="R3" i="68"/>
  <c r="O3" i="68"/>
  <c r="L3" i="68"/>
  <c r="K3" i="68"/>
  <c r="R14" i="67"/>
  <c r="O14" i="67"/>
  <c r="L14" i="67"/>
  <c r="K14" i="67"/>
  <c r="R13" i="67"/>
  <c r="O13" i="67"/>
  <c r="L13" i="67"/>
  <c r="K13" i="67"/>
  <c r="R12" i="67"/>
  <c r="O12" i="67"/>
  <c r="L12" i="67"/>
  <c r="K12" i="67"/>
  <c r="R11" i="67"/>
  <c r="O11" i="67"/>
  <c r="L11" i="67"/>
  <c r="K11" i="67"/>
  <c r="R10" i="67"/>
  <c r="O10" i="67"/>
  <c r="L10" i="67"/>
  <c r="K10" i="67"/>
  <c r="R9" i="67"/>
  <c r="O9" i="67"/>
  <c r="L9" i="67"/>
  <c r="K9" i="67"/>
  <c r="R8" i="67"/>
  <c r="O8" i="67"/>
  <c r="L8" i="67"/>
  <c r="K8" i="67"/>
  <c r="R7" i="67"/>
  <c r="O7" i="67"/>
  <c r="L7" i="67"/>
  <c r="K7" i="67"/>
  <c r="R6" i="67"/>
  <c r="O6" i="67"/>
  <c r="L6" i="67"/>
  <c r="K6" i="67"/>
  <c r="R5" i="67"/>
  <c r="O5" i="67"/>
  <c r="L5" i="67"/>
  <c r="K5" i="67"/>
  <c r="R4" i="67"/>
  <c r="O4" i="67"/>
  <c r="L4" i="67"/>
  <c r="K4" i="67"/>
  <c r="R3" i="67"/>
  <c r="O3" i="67"/>
  <c r="L3" i="67"/>
  <c r="K3" i="67"/>
  <c r="R14" i="65"/>
  <c r="O14" i="65"/>
  <c r="L14" i="65"/>
  <c r="K14" i="65"/>
  <c r="R13" i="65"/>
  <c r="O13" i="65"/>
  <c r="L13" i="65"/>
  <c r="K13" i="65"/>
  <c r="R12" i="65"/>
  <c r="O12" i="65"/>
  <c r="L12" i="65"/>
  <c r="K12" i="65"/>
  <c r="R11" i="65"/>
  <c r="O11" i="65"/>
  <c r="L11" i="65"/>
  <c r="K11" i="65"/>
  <c r="R10" i="65"/>
  <c r="O10" i="65"/>
  <c r="L10" i="65"/>
  <c r="K10" i="65"/>
  <c r="R9" i="65"/>
  <c r="O9" i="65"/>
  <c r="L9" i="65"/>
  <c r="K9" i="65"/>
  <c r="R8" i="65"/>
  <c r="O8" i="65"/>
  <c r="L8" i="65"/>
  <c r="K8" i="65"/>
  <c r="R7" i="65"/>
  <c r="O7" i="65"/>
  <c r="L7" i="65"/>
  <c r="K7" i="65"/>
  <c r="R6" i="65"/>
  <c r="O6" i="65"/>
  <c r="L6" i="65"/>
  <c r="K6" i="65"/>
  <c r="R5" i="65"/>
  <c r="O5" i="65"/>
  <c r="L5" i="65"/>
  <c r="K5" i="65"/>
  <c r="R4" i="65"/>
  <c r="O4" i="65"/>
  <c r="L4" i="65"/>
  <c r="K4" i="65"/>
  <c r="R3" i="65"/>
  <c r="O3" i="65"/>
  <c r="L3" i="65"/>
  <c r="K3" i="65"/>
  <c r="R14" i="66"/>
  <c r="O14" i="66"/>
  <c r="L14" i="66"/>
  <c r="K14" i="66"/>
  <c r="R13" i="66"/>
  <c r="O13" i="66"/>
  <c r="L13" i="66"/>
  <c r="K13" i="66"/>
  <c r="R12" i="66"/>
  <c r="O12" i="66"/>
  <c r="L12" i="66"/>
  <c r="K12" i="66"/>
  <c r="R11" i="66"/>
  <c r="O11" i="66"/>
  <c r="L11" i="66"/>
  <c r="K11" i="66"/>
  <c r="R10" i="66"/>
  <c r="O10" i="66"/>
  <c r="L10" i="66"/>
  <c r="K10" i="66"/>
  <c r="R9" i="66"/>
  <c r="O9" i="66"/>
  <c r="L9" i="66"/>
  <c r="K9" i="66"/>
  <c r="R8" i="66"/>
  <c r="O8" i="66"/>
  <c r="L8" i="66"/>
  <c r="K8" i="66"/>
  <c r="R7" i="66"/>
  <c r="O7" i="66"/>
  <c r="L7" i="66"/>
  <c r="K7" i="66"/>
  <c r="R6" i="66"/>
  <c r="O6" i="66"/>
  <c r="L6" i="66"/>
  <c r="K6" i="66"/>
  <c r="R5" i="66"/>
  <c r="O5" i="66"/>
  <c r="L5" i="66"/>
  <c r="K5" i="66"/>
  <c r="R4" i="66"/>
  <c r="O4" i="66"/>
  <c r="L4" i="66"/>
  <c r="K4" i="66"/>
  <c r="R3" i="66"/>
  <c r="O3" i="66"/>
  <c r="L3" i="66"/>
  <c r="K3" i="66"/>
  <c r="I3" i="54" l="1"/>
  <c r="I4" i="54" s="1"/>
  <c r="I5" i="54" s="1"/>
  <c r="I6" i="54" s="1"/>
  <c r="I7" i="54" s="1"/>
  <c r="I8" i="54" s="1"/>
  <c r="I9" i="54" s="1"/>
  <c r="I10" i="54" s="1"/>
  <c r="G3" i="54"/>
  <c r="G4" i="54" s="1"/>
  <c r="G5" i="54" s="1"/>
  <c r="G6" i="54" s="1"/>
  <c r="G7" i="54" s="1"/>
  <c r="G8" i="54" s="1"/>
  <c r="G9" i="54" s="1"/>
  <c r="G10" i="54" s="1"/>
  <c r="G11" i="54" s="1"/>
  <c r="G12" i="54" s="1"/>
  <c r="G13" i="54" s="1"/>
  <c r="G14" i="54" s="1"/>
  <c r="G15" i="54" s="1"/>
  <c r="G16" i="54" s="1"/>
  <c r="G17" i="54" s="1"/>
  <c r="G18" i="54" s="1"/>
  <c r="G19" i="54" s="1"/>
  <c r="G20" i="54" s="1"/>
  <c r="G21" i="54" s="1"/>
  <c r="G22" i="54" s="1"/>
  <c r="G23" i="54" s="1"/>
  <c r="G24" i="54" s="1"/>
  <c r="G25" i="54" s="1"/>
  <c r="G26" i="54" s="1"/>
  <c r="G27" i="54" s="1"/>
  <c r="G28" i="54" s="1"/>
  <c r="G29" i="54" s="1"/>
  <c r="G30" i="54" s="1"/>
  <c r="G31" i="54" s="1"/>
  <c r="G32" i="54" s="1"/>
  <c r="H17" i="55"/>
  <c r="M1" i="40" s="1"/>
  <c r="H13" i="55"/>
  <c r="M4" i="39" s="1"/>
  <c r="H12" i="55"/>
  <c r="M3" i="39" s="1"/>
  <c r="C2" i="40"/>
  <c r="C2" i="13"/>
  <c r="C2" i="42"/>
  <c r="C2" i="41"/>
  <c r="C2" i="15"/>
  <c r="C2" i="18"/>
  <c r="C2" i="20"/>
  <c r="C2" i="19"/>
  <c r="C2" i="16"/>
  <c r="C2" i="46"/>
  <c r="C2" i="11"/>
  <c r="C2" i="5"/>
  <c r="C2" i="44"/>
  <c r="C2" i="45"/>
  <c r="C2" i="36"/>
  <c r="C2" i="35"/>
  <c r="C2" i="34"/>
  <c r="C2" i="47"/>
  <c r="C2" i="48"/>
  <c r="C2" i="49"/>
  <c r="C2" i="39"/>
  <c r="C2" i="10"/>
  <c r="M1" i="49" l="1"/>
  <c r="M1" i="10"/>
  <c r="M1" i="48"/>
  <c r="M1" i="35"/>
  <c r="M1" i="45"/>
  <c r="M1" i="5"/>
  <c r="M1" i="46"/>
  <c r="M1" i="19"/>
  <c r="M1" i="18"/>
  <c r="M1" i="41"/>
  <c r="M1" i="13"/>
  <c r="M1" i="39"/>
  <c r="M1" i="47"/>
  <c r="M1" i="34"/>
  <c r="M1" i="36"/>
  <c r="M1" i="44"/>
  <c r="M1" i="11"/>
  <c r="M1" i="16"/>
  <c r="M1" i="20"/>
  <c r="M1" i="15"/>
  <c r="M1" i="42"/>
  <c r="M3" i="10"/>
  <c r="M3" i="49"/>
  <c r="M3" i="47"/>
  <c r="M3" i="34"/>
  <c r="M3" i="36"/>
  <c r="M3" i="44"/>
  <c r="M3" i="11"/>
  <c r="M3" i="16"/>
  <c r="M3" i="20"/>
  <c r="M3" i="15"/>
  <c r="M3" i="42"/>
  <c r="M3" i="40"/>
  <c r="M4" i="10"/>
  <c r="M4" i="49"/>
  <c r="M4" i="47"/>
  <c r="M4" i="34"/>
  <c r="M4" i="36"/>
  <c r="M4" i="44"/>
  <c r="M4" i="11"/>
  <c r="M4" i="16"/>
  <c r="M4" i="20"/>
  <c r="M4" i="15"/>
  <c r="M4" i="42"/>
  <c r="M4" i="40"/>
  <c r="M3" i="48"/>
  <c r="M3" i="35"/>
  <c r="M3" i="45"/>
  <c r="M3" i="5"/>
  <c r="M3" i="46"/>
  <c r="M3" i="19"/>
  <c r="M3" i="18"/>
  <c r="M3" i="41"/>
  <c r="M3" i="13"/>
  <c r="M4" i="48"/>
  <c r="M4" i="35"/>
  <c r="M4" i="45"/>
  <c r="M4" i="5"/>
  <c r="M4" i="46"/>
  <c r="M4" i="19"/>
  <c r="M4" i="18"/>
  <c r="M4" i="41"/>
  <c r="M4" i="13"/>
  <c r="L44" i="49" l="1"/>
  <c r="H44" i="49"/>
  <c r="K43" i="49"/>
  <c r="J43" i="49"/>
  <c r="I43" i="49"/>
  <c r="G43" i="49"/>
  <c r="F43" i="49"/>
  <c r="E43" i="49"/>
  <c r="D43" i="49"/>
  <c r="C43" i="49"/>
  <c r="L42" i="49"/>
  <c r="H42" i="49"/>
  <c r="L41" i="49"/>
  <c r="L43" i="49" s="1"/>
  <c r="H41" i="49"/>
  <c r="K40" i="49"/>
  <c r="J40" i="49"/>
  <c r="I40" i="49"/>
  <c r="G40" i="49"/>
  <c r="F40" i="49"/>
  <c r="E40" i="49"/>
  <c r="D40" i="49"/>
  <c r="C40" i="49"/>
  <c r="L39" i="49"/>
  <c r="H39" i="49"/>
  <c r="L38" i="49"/>
  <c r="L40" i="49" s="1"/>
  <c r="H38" i="49"/>
  <c r="K37" i="49"/>
  <c r="J37" i="49"/>
  <c r="I37" i="49"/>
  <c r="G37" i="49"/>
  <c r="F37" i="49"/>
  <c r="E37" i="49"/>
  <c r="D37" i="49"/>
  <c r="C37" i="49"/>
  <c r="L36" i="49"/>
  <c r="H36" i="49"/>
  <c r="L35" i="49"/>
  <c r="L37" i="49" s="1"/>
  <c r="H35" i="49"/>
  <c r="K34" i="49"/>
  <c r="J34" i="49"/>
  <c r="I34" i="49"/>
  <c r="G34" i="49"/>
  <c r="F34" i="49"/>
  <c r="E34" i="49"/>
  <c r="D34" i="49"/>
  <c r="C34" i="49"/>
  <c r="L33" i="49"/>
  <c r="H33" i="49"/>
  <c r="L32" i="49"/>
  <c r="L34" i="49" s="1"/>
  <c r="H32" i="49"/>
  <c r="K31" i="49"/>
  <c r="J31" i="49"/>
  <c r="I31" i="49"/>
  <c r="G31" i="49"/>
  <c r="F31" i="49"/>
  <c r="E31" i="49"/>
  <c r="D31" i="49"/>
  <c r="C31" i="49"/>
  <c r="L30" i="49"/>
  <c r="H30" i="49"/>
  <c r="L29" i="49"/>
  <c r="L31" i="49" s="1"/>
  <c r="H29" i="49"/>
  <c r="K28" i="49"/>
  <c r="J28" i="49"/>
  <c r="I28" i="49"/>
  <c r="G28" i="49"/>
  <c r="F28" i="49"/>
  <c r="E28" i="49"/>
  <c r="D28" i="49"/>
  <c r="C28" i="49"/>
  <c r="L27" i="49"/>
  <c r="H27" i="49"/>
  <c r="L26" i="49"/>
  <c r="L28" i="49" s="1"/>
  <c r="H26" i="49"/>
  <c r="K25" i="49"/>
  <c r="J25" i="49"/>
  <c r="I25" i="49"/>
  <c r="G25" i="49"/>
  <c r="F25" i="49"/>
  <c r="E25" i="49"/>
  <c r="D25" i="49"/>
  <c r="C25" i="49"/>
  <c r="L24" i="49"/>
  <c r="H24" i="49"/>
  <c r="L23" i="49"/>
  <c r="L25" i="49" s="1"/>
  <c r="H23" i="49"/>
  <c r="K22" i="49"/>
  <c r="J22" i="49"/>
  <c r="I22" i="49"/>
  <c r="G22" i="49"/>
  <c r="F22" i="49"/>
  <c r="E22" i="49"/>
  <c r="D22" i="49"/>
  <c r="C22" i="49"/>
  <c r="L21" i="49"/>
  <c r="H21" i="49"/>
  <c r="L20" i="49"/>
  <c r="L22" i="49" s="1"/>
  <c r="H20" i="49"/>
  <c r="K19" i="49"/>
  <c r="J19" i="49"/>
  <c r="I19" i="49"/>
  <c r="G19" i="49"/>
  <c r="F19" i="49"/>
  <c r="E19" i="49"/>
  <c r="D19" i="49"/>
  <c r="C19" i="49"/>
  <c r="L18" i="49"/>
  <c r="H18" i="49"/>
  <c r="L17" i="49"/>
  <c r="L19" i="49" s="1"/>
  <c r="H17" i="49"/>
  <c r="L44" i="48"/>
  <c r="H44" i="48"/>
  <c r="K43" i="48"/>
  <c r="J43" i="48"/>
  <c r="I43" i="48"/>
  <c r="G43" i="48"/>
  <c r="F43" i="48"/>
  <c r="E43" i="48"/>
  <c r="D43" i="48"/>
  <c r="C43" i="48"/>
  <c r="L42" i="48"/>
  <c r="H42" i="48"/>
  <c r="L41" i="48"/>
  <c r="L43" i="48" s="1"/>
  <c r="H41" i="48"/>
  <c r="K40" i="48"/>
  <c r="J40" i="48"/>
  <c r="I40" i="48"/>
  <c r="G40" i="48"/>
  <c r="F40" i="48"/>
  <c r="E40" i="48"/>
  <c r="D40" i="48"/>
  <c r="C40" i="48"/>
  <c r="L39" i="48"/>
  <c r="H39" i="48"/>
  <c r="M39" i="48" s="1"/>
  <c r="L38" i="48"/>
  <c r="L40" i="48" s="1"/>
  <c r="H38" i="48"/>
  <c r="H40" i="48" s="1"/>
  <c r="K37" i="48"/>
  <c r="J37" i="48"/>
  <c r="I37" i="48"/>
  <c r="G37" i="48"/>
  <c r="F37" i="48"/>
  <c r="E37" i="48"/>
  <c r="D37" i="48"/>
  <c r="C37" i="48"/>
  <c r="L36" i="48"/>
  <c r="H36" i="48"/>
  <c r="L35" i="48"/>
  <c r="L37" i="48" s="1"/>
  <c r="H35" i="48"/>
  <c r="H37" i="48" s="1"/>
  <c r="K34" i="48"/>
  <c r="J34" i="48"/>
  <c r="I34" i="48"/>
  <c r="G34" i="48"/>
  <c r="F34" i="48"/>
  <c r="E34" i="48"/>
  <c r="D34" i="48"/>
  <c r="C34" i="48"/>
  <c r="L33" i="48"/>
  <c r="H33" i="48"/>
  <c r="L32" i="48"/>
  <c r="L34" i="48" s="1"/>
  <c r="H32" i="48"/>
  <c r="H34" i="48" s="1"/>
  <c r="K31" i="48"/>
  <c r="J31" i="48"/>
  <c r="I31" i="48"/>
  <c r="G31" i="48"/>
  <c r="F31" i="48"/>
  <c r="E31" i="48"/>
  <c r="D31" i="48"/>
  <c r="C31" i="48"/>
  <c r="L30" i="48"/>
  <c r="H30" i="48"/>
  <c r="L29" i="48"/>
  <c r="L31" i="48" s="1"/>
  <c r="H29" i="48"/>
  <c r="K28" i="48"/>
  <c r="J28" i="48"/>
  <c r="I28" i="48"/>
  <c r="G28" i="48"/>
  <c r="F28" i="48"/>
  <c r="E28" i="48"/>
  <c r="D28" i="48"/>
  <c r="C28" i="48"/>
  <c r="L27" i="48"/>
  <c r="H27" i="48"/>
  <c r="M27" i="48" s="1"/>
  <c r="L26" i="48"/>
  <c r="L28" i="48" s="1"/>
  <c r="H26" i="48"/>
  <c r="H28" i="48" s="1"/>
  <c r="K25" i="48"/>
  <c r="J25" i="48"/>
  <c r="I25" i="48"/>
  <c r="G25" i="48"/>
  <c r="F25" i="48"/>
  <c r="E25" i="48"/>
  <c r="D25" i="48"/>
  <c r="C25" i="48"/>
  <c r="L24" i="48"/>
  <c r="H24" i="48"/>
  <c r="L23" i="48"/>
  <c r="L25" i="48" s="1"/>
  <c r="H23" i="48"/>
  <c r="H25" i="48" s="1"/>
  <c r="K22" i="48"/>
  <c r="J22" i="48"/>
  <c r="I22" i="48"/>
  <c r="G22" i="48"/>
  <c r="F22" i="48"/>
  <c r="E22" i="48"/>
  <c r="D22" i="48"/>
  <c r="C22" i="48"/>
  <c r="L21" i="48"/>
  <c r="H21" i="48"/>
  <c r="L20" i="48"/>
  <c r="L22" i="48" s="1"/>
  <c r="H20" i="48"/>
  <c r="H22" i="48" s="1"/>
  <c r="K19" i="48"/>
  <c r="J19" i="48"/>
  <c r="I19" i="48"/>
  <c r="G19" i="48"/>
  <c r="F19" i="48"/>
  <c r="E19" i="48"/>
  <c r="D19" i="48"/>
  <c r="C19" i="48"/>
  <c r="L18" i="48"/>
  <c r="H18" i="48"/>
  <c r="M18" i="48" s="1"/>
  <c r="L17" i="48"/>
  <c r="L19" i="48" s="1"/>
  <c r="H17" i="48"/>
  <c r="L44" i="47"/>
  <c r="H44" i="47"/>
  <c r="K43" i="47"/>
  <c r="J43" i="47"/>
  <c r="I43" i="47"/>
  <c r="G43" i="47"/>
  <c r="F43" i="47"/>
  <c r="E43" i="47"/>
  <c r="D43" i="47"/>
  <c r="C43" i="47"/>
  <c r="L42" i="47"/>
  <c r="H42" i="47"/>
  <c r="L41" i="47"/>
  <c r="L43" i="47" s="1"/>
  <c r="H41" i="47"/>
  <c r="K40" i="47"/>
  <c r="J40" i="47"/>
  <c r="I40" i="47"/>
  <c r="G40" i="47"/>
  <c r="F40" i="47"/>
  <c r="E40" i="47"/>
  <c r="D40" i="47"/>
  <c r="C40" i="47"/>
  <c r="L39" i="47"/>
  <c r="H39" i="47"/>
  <c r="L38" i="47"/>
  <c r="L40" i="47" s="1"/>
  <c r="H38" i="47"/>
  <c r="K37" i="47"/>
  <c r="J37" i="47"/>
  <c r="I37" i="47"/>
  <c r="G37" i="47"/>
  <c r="F37" i="47"/>
  <c r="E37" i="47"/>
  <c r="D37" i="47"/>
  <c r="C37" i="47"/>
  <c r="L36" i="47"/>
  <c r="H36" i="47"/>
  <c r="L35" i="47"/>
  <c r="L37" i="47" s="1"/>
  <c r="H35" i="47"/>
  <c r="K34" i="47"/>
  <c r="J34" i="47"/>
  <c r="I34" i="47"/>
  <c r="G34" i="47"/>
  <c r="F34" i="47"/>
  <c r="E34" i="47"/>
  <c r="D34" i="47"/>
  <c r="C34" i="47"/>
  <c r="L33" i="47"/>
  <c r="H33" i="47"/>
  <c r="L32" i="47"/>
  <c r="L34" i="47" s="1"/>
  <c r="H32" i="47"/>
  <c r="K31" i="47"/>
  <c r="J31" i="47"/>
  <c r="I31" i="47"/>
  <c r="G31" i="47"/>
  <c r="F31" i="47"/>
  <c r="E31" i="47"/>
  <c r="D31" i="47"/>
  <c r="C31" i="47"/>
  <c r="L30" i="47"/>
  <c r="H30" i="47"/>
  <c r="L29" i="47"/>
  <c r="L31" i="47" s="1"/>
  <c r="H29" i="47"/>
  <c r="K28" i="47"/>
  <c r="J28" i="47"/>
  <c r="I28" i="47"/>
  <c r="G28" i="47"/>
  <c r="F28" i="47"/>
  <c r="E28" i="47"/>
  <c r="D28" i="47"/>
  <c r="C28" i="47"/>
  <c r="L27" i="47"/>
  <c r="H27" i="47"/>
  <c r="L26" i="47"/>
  <c r="L28" i="47" s="1"/>
  <c r="H26" i="47"/>
  <c r="K25" i="47"/>
  <c r="J25" i="47"/>
  <c r="I25" i="47"/>
  <c r="G25" i="47"/>
  <c r="F25" i="47"/>
  <c r="E25" i="47"/>
  <c r="D25" i="47"/>
  <c r="C25" i="47"/>
  <c r="L24" i="47"/>
  <c r="H24" i="47"/>
  <c r="L23" i="47"/>
  <c r="L25" i="47" s="1"/>
  <c r="H23" i="47"/>
  <c r="K22" i="47"/>
  <c r="J22" i="47"/>
  <c r="I22" i="47"/>
  <c r="G22" i="47"/>
  <c r="F22" i="47"/>
  <c r="E22" i="47"/>
  <c r="D22" i="47"/>
  <c r="C22" i="47"/>
  <c r="L21" i="47"/>
  <c r="H21" i="47"/>
  <c r="L20" i="47"/>
  <c r="L22" i="47" s="1"/>
  <c r="H20" i="47"/>
  <c r="K19" i="47"/>
  <c r="J19" i="47"/>
  <c r="I19" i="47"/>
  <c r="G19" i="47"/>
  <c r="F19" i="47"/>
  <c r="E19" i="47"/>
  <c r="D19" i="47"/>
  <c r="C19" i="47"/>
  <c r="L18" i="47"/>
  <c r="H18" i="47"/>
  <c r="L17" i="47"/>
  <c r="L19" i="47" s="1"/>
  <c r="H17" i="47"/>
  <c r="L44" i="34"/>
  <c r="H44" i="34"/>
  <c r="K43" i="34"/>
  <c r="J43" i="34"/>
  <c r="I43" i="34"/>
  <c r="G43" i="34"/>
  <c r="F43" i="34"/>
  <c r="E43" i="34"/>
  <c r="D43" i="34"/>
  <c r="C43" i="34"/>
  <c r="L42" i="34"/>
  <c r="H42" i="34"/>
  <c r="L41" i="34"/>
  <c r="L43" i="34" s="1"/>
  <c r="H41" i="34"/>
  <c r="K40" i="34"/>
  <c r="J40" i="34"/>
  <c r="I40" i="34"/>
  <c r="G40" i="34"/>
  <c r="F40" i="34"/>
  <c r="E40" i="34"/>
  <c r="D40" i="34"/>
  <c r="C40" i="34"/>
  <c r="L39" i="34"/>
  <c r="H39" i="34"/>
  <c r="L38" i="34"/>
  <c r="L40" i="34" s="1"/>
  <c r="H38" i="34"/>
  <c r="K37" i="34"/>
  <c r="J37" i="34"/>
  <c r="I37" i="34"/>
  <c r="G37" i="34"/>
  <c r="F37" i="34"/>
  <c r="E37" i="34"/>
  <c r="D37" i="34"/>
  <c r="C37" i="34"/>
  <c r="L36" i="34"/>
  <c r="H36" i="34"/>
  <c r="L35" i="34"/>
  <c r="L37" i="34" s="1"/>
  <c r="H35" i="34"/>
  <c r="K34" i="34"/>
  <c r="J34" i="34"/>
  <c r="I34" i="34"/>
  <c r="G34" i="34"/>
  <c r="F34" i="34"/>
  <c r="E34" i="34"/>
  <c r="D34" i="34"/>
  <c r="C34" i="34"/>
  <c r="L33" i="34"/>
  <c r="H33" i="34"/>
  <c r="L32" i="34"/>
  <c r="L34" i="34" s="1"/>
  <c r="H32" i="34"/>
  <c r="K31" i="34"/>
  <c r="J31" i="34"/>
  <c r="I31" i="34"/>
  <c r="G31" i="34"/>
  <c r="F31" i="34"/>
  <c r="E31" i="34"/>
  <c r="D31" i="34"/>
  <c r="C31" i="34"/>
  <c r="L30" i="34"/>
  <c r="H30" i="34"/>
  <c r="L29" i="34"/>
  <c r="L31" i="34" s="1"/>
  <c r="H29" i="34"/>
  <c r="K28" i="34"/>
  <c r="J28" i="34"/>
  <c r="I28" i="34"/>
  <c r="G28" i="34"/>
  <c r="F28" i="34"/>
  <c r="E28" i="34"/>
  <c r="D28" i="34"/>
  <c r="C28" i="34"/>
  <c r="L27" i="34"/>
  <c r="H27" i="34"/>
  <c r="L26" i="34"/>
  <c r="L28" i="34" s="1"/>
  <c r="H26" i="34"/>
  <c r="K25" i="34"/>
  <c r="J25" i="34"/>
  <c r="I25" i="34"/>
  <c r="G25" i="34"/>
  <c r="F25" i="34"/>
  <c r="E25" i="34"/>
  <c r="D25" i="34"/>
  <c r="C25" i="34"/>
  <c r="L24" i="34"/>
  <c r="H24" i="34"/>
  <c r="L23" i="34"/>
  <c r="L25" i="34" s="1"/>
  <c r="H23" i="34"/>
  <c r="K22" i="34"/>
  <c r="J22" i="34"/>
  <c r="I22" i="34"/>
  <c r="G22" i="34"/>
  <c r="F22" i="34"/>
  <c r="E22" i="34"/>
  <c r="D22" i="34"/>
  <c r="C22" i="34"/>
  <c r="L21" i="34"/>
  <c r="H21" i="34"/>
  <c r="L20" i="34"/>
  <c r="L22" i="34" s="1"/>
  <c r="H20" i="34"/>
  <c r="K19" i="34"/>
  <c r="J19" i="34"/>
  <c r="I19" i="34"/>
  <c r="G19" i="34"/>
  <c r="F19" i="34"/>
  <c r="E19" i="34"/>
  <c r="D19" i="34"/>
  <c r="C19" i="34"/>
  <c r="L18" i="34"/>
  <c r="H18" i="34"/>
  <c r="L17" i="34"/>
  <c r="L19" i="34" s="1"/>
  <c r="H17" i="34"/>
  <c r="L44" i="35"/>
  <c r="H44" i="35"/>
  <c r="K43" i="35"/>
  <c r="J43" i="35"/>
  <c r="I43" i="35"/>
  <c r="G43" i="35"/>
  <c r="F43" i="35"/>
  <c r="E43" i="35"/>
  <c r="D43" i="35"/>
  <c r="C43" i="35"/>
  <c r="L42" i="35"/>
  <c r="H42" i="35"/>
  <c r="L41" i="35"/>
  <c r="L43" i="35" s="1"/>
  <c r="H41" i="35"/>
  <c r="K40" i="35"/>
  <c r="J40" i="35"/>
  <c r="I40" i="35"/>
  <c r="G40" i="35"/>
  <c r="F40" i="35"/>
  <c r="E40" i="35"/>
  <c r="D40" i="35"/>
  <c r="C40" i="35"/>
  <c r="L39" i="35"/>
  <c r="H39" i="35"/>
  <c r="L38" i="35"/>
  <c r="L40" i="35" s="1"/>
  <c r="H38" i="35"/>
  <c r="K37" i="35"/>
  <c r="J37" i="35"/>
  <c r="I37" i="35"/>
  <c r="G37" i="35"/>
  <c r="F37" i="35"/>
  <c r="E37" i="35"/>
  <c r="D37" i="35"/>
  <c r="C37" i="35"/>
  <c r="L36" i="35"/>
  <c r="H36" i="35"/>
  <c r="L35" i="35"/>
  <c r="L37" i="35" s="1"/>
  <c r="H35" i="35"/>
  <c r="K34" i="35"/>
  <c r="J34" i="35"/>
  <c r="I34" i="35"/>
  <c r="G34" i="35"/>
  <c r="F34" i="35"/>
  <c r="E34" i="35"/>
  <c r="D34" i="35"/>
  <c r="C34" i="35"/>
  <c r="L33" i="35"/>
  <c r="H33" i="35"/>
  <c r="L32" i="35"/>
  <c r="L34" i="35" s="1"/>
  <c r="H32" i="35"/>
  <c r="K31" i="35"/>
  <c r="J31" i="35"/>
  <c r="I31" i="35"/>
  <c r="G31" i="35"/>
  <c r="F31" i="35"/>
  <c r="E31" i="35"/>
  <c r="D31" i="35"/>
  <c r="C31" i="35"/>
  <c r="L30" i="35"/>
  <c r="H30" i="35"/>
  <c r="L29" i="35"/>
  <c r="L31" i="35" s="1"/>
  <c r="H29" i="35"/>
  <c r="K28" i="35"/>
  <c r="J28" i="35"/>
  <c r="I28" i="35"/>
  <c r="G28" i="35"/>
  <c r="F28" i="35"/>
  <c r="E28" i="35"/>
  <c r="D28" i="35"/>
  <c r="C28" i="35"/>
  <c r="L27" i="35"/>
  <c r="H27" i="35"/>
  <c r="L26" i="35"/>
  <c r="L28" i="35" s="1"/>
  <c r="H26" i="35"/>
  <c r="K25" i="35"/>
  <c r="J25" i="35"/>
  <c r="I25" i="35"/>
  <c r="G25" i="35"/>
  <c r="F25" i="35"/>
  <c r="E25" i="35"/>
  <c r="D25" i="35"/>
  <c r="C25" i="35"/>
  <c r="L24" i="35"/>
  <c r="H24" i="35"/>
  <c r="L23" i="35"/>
  <c r="L25" i="35" s="1"/>
  <c r="H23" i="35"/>
  <c r="K22" i="35"/>
  <c r="J22" i="35"/>
  <c r="I22" i="35"/>
  <c r="G22" i="35"/>
  <c r="F22" i="35"/>
  <c r="E22" i="35"/>
  <c r="D22" i="35"/>
  <c r="C22" i="35"/>
  <c r="L21" i="35"/>
  <c r="H21" i="35"/>
  <c r="L20" i="35"/>
  <c r="L22" i="35" s="1"/>
  <c r="H20" i="35"/>
  <c r="K19" i="35"/>
  <c r="J19" i="35"/>
  <c r="I19" i="35"/>
  <c r="G19" i="35"/>
  <c r="F19" i="35"/>
  <c r="E19" i="35"/>
  <c r="D19" i="35"/>
  <c r="C19" i="35"/>
  <c r="L18" i="35"/>
  <c r="H18" i="35"/>
  <c r="L17" i="35"/>
  <c r="L19" i="35" s="1"/>
  <c r="H17" i="35"/>
  <c r="L44" i="45"/>
  <c r="H44" i="45"/>
  <c r="K43" i="45"/>
  <c r="J43" i="45"/>
  <c r="I43" i="45"/>
  <c r="G43" i="45"/>
  <c r="F43" i="45"/>
  <c r="E43" i="45"/>
  <c r="D43" i="45"/>
  <c r="C43" i="45"/>
  <c r="L42" i="45"/>
  <c r="H42" i="45"/>
  <c r="L41" i="45"/>
  <c r="L43" i="45" s="1"/>
  <c r="H41" i="45"/>
  <c r="H43" i="45" s="1"/>
  <c r="K40" i="45"/>
  <c r="J40" i="45"/>
  <c r="I40" i="45"/>
  <c r="G40" i="45"/>
  <c r="F40" i="45"/>
  <c r="E40" i="45"/>
  <c r="D40" i="45"/>
  <c r="C40" i="45"/>
  <c r="L39" i="45"/>
  <c r="H39" i="45"/>
  <c r="L38" i="45"/>
  <c r="L40" i="45" s="1"/>
  <c r="H38" i="45"/>
  <c r="H40" i="45" s="1"/>
  <c r="K37" i="45"/>
  <c r="J37" i="45"/>
  <c r="I37" i="45"/>
  <c r="G37" i="45"/>
  <c r="F37" i="45"/>
  <c r="E37" i="45"/>
  <c r="D37" i="45"/>
  <c r="C37" i="45"/>
  <c r="L36" i="45"/>
  <c r="M36" i="45" s="1"/>
  <c r="H36" i="45"/>
  <c r="L35" i="45"/>
  <c r="L37" i="45" s="1"/>
  <c r="H35" i="45"/>
  <c r="H37" i="45" s="1"/>
  <c r="K34" i="45"/>
  <c r="J34" i="45"/>
  <c r="I34" i="45"/>
  <c r="G34" i="45"/>
  <c r="F34" i="45"/>
  <c r="E34" i="45"/>
  <c r="D34" i="45"/>
  <c r="C34" i="45"/>
  <c r="L33" i="45"/>
  <c r="H33" i="45"/>
  <c r="L32" i="45"/>
  <c r="L34" i="45" s="1"/>
  <c r="H32" i="45"/>
  <c r="K31" i="45"/>
  <c r="J31" i="45"/>
  <c r="I31" i="45"/>
  <c r="G31" i="45"/>
  <c r="F31" i="45"/>
  <c r="E31" i="45"/>
  <c r="D31" i="45"/>
  <c r="C31" i="45"/>
  <c r="L30" i="45"/>
  <c r="H30" i="45"/>
  <c r="L29" i="45"/>
  <c r="L31" i="45" s="1"/>
  <c r="H29" i="45"/>
  <c r="H31" i="45" s="1"/>
  <c r="K28" i="45"/>
  <c r="J28" i="45"/>
  <c r="I28" i="45"/>
  <c r="G28" i="45"/>
  <c r="F28" i="45"/>
  <c r="E28" i="45"/>
  <c r="D28" i="45"/>
  <c r="C28" i="45"/>
  <c r="L27" i="45"/>
  <c r="H27" i="45"/>
  <c r="L26" i="45"/>
  <c r="L28" i="45" s="1"/>
  <c r="H26" i="45"/>
  <c r="K25" i="45"/>
  <c r="J25" i="45"/>
  <c r="I25" i="45"/>
  <c r="G25" i="45"/>
  <c r="F25" i="45"/>
  <c r="E25" i="45"/>
  <c r="D25" i="45"/>
  <c r="C25" i="45"/>
  <c r="L24" i="45"/>
  <c r="H24" i="45"/>
  <c r="L23" i="45"/>
  <c r="L25" i="45" s="1"/>
  <c r="H23" i="45"/>
  <c r="H25" i="45" s="1"/>
  <c r="K22" i="45"/>
  <c r="J22" i="45"/>
  <c r="I22" i="45"/>
  <c r="G22" i="45"/>
  <c r="F22" i="45"/>
  <c r="E22" i="45"/>
  <c r="D22" i="45"/>
  <c r="C22" i="45"/>
  <c r="L21" i="45"/>
  <c r="H21" i="45"/>
  <c r="L20" i="45"/>
  <c r="L22" i="45" s="1"/>
  <c r="H20" i="45"/>
  <c r="K19" i="45"/>
  <c r="J19" i="45"/>
  <c r="I19" i="45"/>
  <c r="G19" i="45"/>
  <c r="F19" i="45"/>
  <c r="E19" i="45"/>
  <c r="D19" i="45"/>
  <c r="C19" i="45"/>
  <c r="L18" i="45"/>
  <c r="H18" i="45"/>
  <c r="L17" i="45"/>
  <c r="L19" i="45" s="1"/>
  <c r="H17" i="45"/>
  <c r="H19" i="45" s="1"/>
  <c r="L44" i="44"/>
  <c r="H44" i="44"/>
  <c r="K43" i="44"/>
  <c r="J43" i="44"/>
  <c r="I43" i="44"/>
  <c r="G43" i="44"/>
  <c r="F43" i="44"/>
  <c r="E43" i="44"/>
  <c r="D43" i="44"/>
  <c r="C43" i="44"/>
  <c r="L42" i="44"/>
  <c r="M42" i="44" s="1"/>
  <c r="H42" i="44"/>
  <c r="L41" i="44"/>
  <c r="L43" i="44" s="1"/>
  <c r="H41" i="44"/>
  <c r="K40" i="44"/>
  <c r="J40" i="44"/>
  <c r="I40" i="44"/>
  <c r="G40" i="44"/>
  <c r="F40" i="44"/>
  <c r="E40" i="44"/>
  <c r="D40" i="44"/>
  <c r="C40" i="44"/>
  <c r="L39" i="44"/>
  <c r="H39" i="44"/>
  <c r="L38" i="44"/>
  <c r="L40" i="44" s="1"/>
  <c r="H38" i="44"/>
  <c r="H40" i="44" s="1"/>
  <c r="K37" i="44"/>
  <c r="J37" i="44"/>
  <c r="I37" i="44"/>
  <c r="G37" i="44"/>
  <c r="F37" i="44"/>
  <c r="E37" i="44"/>
  <c r="D37" i="44"/>
  <c r="C37" i="44"/>
  <c r="L36" i="44"/>
  <c r="H36" i="44"/>
  <c r="L35" i="44"/>
  <c r="L37" i="44" s="1"/>
  <c r="H35" i="44"/>
  <c r="K34" i="44"/>
  <c r="J34" i="44"/>
  <c r="I34" i="44"/>
  <c r="G34" i="44"/>
  <c r="F34" i="44"/>
  <c r="E34" i="44"/>
  <c r="D34" i="44"/>
  <c r="C34" i="44"/>
  <c r="L33" i="44"/>
  <c r="H33" i="44"/>
  <c r="L32" i="44"/>
  <c r="L34" i="44" s="1"/>
  <c r="H32" i="44"/>
  <c r="H34" i="44" s="1"/>
  <c r="K31" i="44"/>
  <c r="J31" i="44"/>
  <c r="I31" i="44"/>
  <c r="G31" i="44"/>
  <c r="F31" i="44"/>
  <c r="E31" i="44"/>
  <c r="D31" i="44"/>
  <c r="C31" i="44"/>
  <c r="L30" i="44"/>
  <c r="H30" i="44"/>
  <c r="L29" i="44"/>
  <c r="L31" i="44" s="1"/>
  <c r="H29" i="44"/>
  <c r="H31" i="44" s="1"/>
  <c r="K28" i="44"/>
  <c r="J28" i="44"/>
  <c r="I28" i="44"/>
  <c r="G28" i="44"/>
  <c r="F28" i="44"/>
  <c r="E28" i="44"/>
  <c r="D28" i="44"/>
  <c r="C28" i="44"/>
  <c r="L27" i="44"/>
  <c r="H27" i="44"/>
  <c r="L26" i="44"/>
  <c r="L28" i="44" s="1"/>
  <c r="H26" i="44"/>
  <c r="H28" i="44" s="1"/>
  <c r="K25" i="44"/>
  <c r="J25" i="44"/>
  <c r="I25" i="44"/>
  <c r="G25" i="44"/>
  <c r="F25" i="44"/>
  <c r="E25" i="44"/>
  <c r="D25" i="44"/>
  <c r="C25" i="44"/>
  <c r="L24" i="44"/>
  <c r="H24" i="44"/>
  <c r="L23" i="44"/>
  <c r="L25" i="44" s="1"/>
  <c r="H23" i="44"/>
  <c r="K22" i="44"/>
  <c r="J22" i="44"/>
  <c r="I22" i="44"/>
  <c r="G22" i="44"/>
  <c r="F22" i="44"/>
  <c r="E22" i="44"/>
  <c r="D22" i="44"/>
  <c r="C22" i="44"/>
  <c r="L21" i="44"/>
  <c r="H21" i="44"/>
  <c r="L20" i="44"/>
  <c r="L22" i="44" s="1"/>
  <c r="H20" i="44"/>
  <c r="H22" i="44" s="1"/>
  <c r="K19" i="44"/>
  <c r="J19" i="44"/>
  <c r="I19" i="44"/>
  <c r="G19" i="44"/>
  <c r="F19" i="44"/>
  <c r="E19" i="44"/>
  <c r="D19" i="44"/>
  <c r="C19" i="44"/>
  <c r="L18" i="44"/>
  <c r="H18" i="44"/>
  <c r="M17" i="44"/>
  <c r="M19" i="44" s="1"/>
  <c r="L17" i="44"/>
  <c r="L19" i="44" s="1"/>
  <c r="H17" i="44"/>
  <c r="H19" i="44" s="1"/>
  <c r="L44" i="11"/>
  <c r="H44" i="11"/>
  <c r="K43" i="11"/>
  <c r="J43" i="11"/>
  <c r="I43" i="11"/>
  <c r="G43" i="11"/>
  <c r="F43" i="11"/>
  <c r="E43" i="11"/>
  <c r="D43" i="11"/>
  <c r="C43" i="11"/>
  <c r="L42" i="11"/>
  <c r="H42" i="11"/>
  <c r="L41" i="11"/>
  <c r="L43" i="11" s="1"/>
  <c r="H41" i="11"/>
  <c r="K40" i="11"/>
  <c r="J40" i="11"/>
  <c r="I40" i="11"/>
  <c r="G40" i="11"/>
  <c r="F40" i="11"/>
  <c r="E40" i="11"/>
  <c r="D40" i="11"/>
  <c r="C40" i="11"/>
  <c r="L39" i="11"/>
  <c r="H39" i="11"/>
  <c r="L38" i="11"/>
  <c r="L40" i="11" s="1"/>
  <c r="H38" i="11"/>
  <c r="H40" i="11" s="1"/>
  <c r="K37" i="11"/>
  <c r="J37" i="11"/>
  <c r="I37" i="11"/>
  <c r="G37" i="11"/>
  <c r="F37" i="11"/>
  <c r="E37" i="11"/>
  <c r="D37" i="11"/>
  <c r="C37" i="11"/>
  <c r="L36" i="11"/>
  <c r="H36" i="11"/>
  <c r="M36" i="11" s="1"/>
  <c r="L35" i="11"/>
  <c r="L37" i="11" s="1"/>
  <c r="H35" i="11"/>
  <c r="H37" i="11" s="1"/>
  <c r="K34" i="11"/>
  <c r="J34" i="11"/>
  <c r="I34" i="11"/>
  <c r="G34" i="11"/>
  <c r="F34" i="11"/>
  <c r="E34" i="11"/>
  <c r="D34" i="11"/>
  <c r="C34" i="11"/>
  <c r="L33" i="11"/>
  <c r="H33" i="11"/>
  <c r="L32" i="11"/>
  <c r="L34" i="11" s="1"/>
  <c r="H32" i="11"/>
  <c r="H34" i="11" s="1"/>
  <c r="K31" i="11"/>
  <c r="J31" i="11"/>
  <c r="I31" i="11"/>
  <c r="G31" i="11"/>
  <c r="F31" i="11"/>
  <c r="E31" i="11"/>
  <c r="D31" i="11"/>
  <c r="C31" i="11"/>
  <c r="L30" i="11"/>
  <c r="H30" i="11"/>
  <c r="L29" i="11"/>
  <c r="L31" i="11" s="1"/>
  <c r="H29" i="11"/>
  <c r="K28" i="11"/>
  <c r="J28" i="11"/>
  <c r="I28" i="11"/>
  <c r="G28" i="11"/>
  <c r="F28" i="11"/>
  <c r="E28" i="11"/>
  <c r="D28" i="11"/>
  <c r="C28" i="11"/>
  <c r="L27" i="11"/>
  <c r="H27" i="11"/>
  <c r="M27" i="11" s="1"/>
  <c r="L26" i="11"/>
  <c r="L28" i="11" s="1"/>
  <c r="H26" i="11"/>
  <c r="H28" i="11" s="1"/>
  <c r="K25" i="11"/>
  <c r="J25" i="11"/>
  <c r="I25" i="11"/>
  <c r="G25" i="11"/>
  <c r="F25" i="11"/>
  <c r="E25" i="11"/>
  <c r="D25" i="11"/>
  <c r="C25" i="11"/>
  <c r="L24" i="11"/>
  <c r="H24" i="11"/>
  <c r="L23" i="11"/>
  <c r="L25" i="11" s="1"/>
  <c r="H23" i="11"/>
  <c r="H25" i="11" s="1"/>
  <c r="K22" i="11"/>
  <c r="J22" i="11"/>
  <c r="I22" i="11"/>
  <c r="G22" i="11"/>
  <c r="F22" i="11"/>
  <c r="E22" i="11"/>
  <c r="D22" i="11"/>
  <c r="C22" i="11"/>
  <c r="L21" i="11"/>
  <c r="H21" i="11"/>
  <c r="L20" i="11"/>
  <c r="L22" i="11" s="1"/>
  <c r="H20" i="11"/>
  <c r="H22" i="11" s="1"/>
  <c r="K19" i="11"/>
  <c r="J19" i="11"/>
  <c r="I19" i="11"/>
  <c r="G19" i="11"/>
  <c r="F19" i="11"/>
  <c r="E19" i="11"/>
  <c r="D19" i="11"/>
  <c r="C19" i="11"/>
  <c r="L18" i="11"/>
  <c r="H18" i="11"/>
  <c r="L17" i="11"/>
  <c r="L19" i="11" s="1"/>
  <c r="H17" i="11"/>
  <c r="L44" i="46"/>
  <c r="H44" i="46"/>
  <c r="K43" i="46"/>
  <c r="J43" i="46"/>
  <c r="I43" i="46"/>
  <c r="G43" i="46"/>
  <c r="F43" i="46"/>
  <c r="E43" i="46"/>
  <c r="D43" i="46"/>
  <c r="C43" i="46"/>
  <c r="L42" i="46"/>
  <c r="H42" i="46"/>
  <c r="L41" i="46"/>
  <c r="L43" i="46" s="1"/>
  <c r="H41" i="46"/>
  <c r="H43" i="46" s="1"/>
  <c r="K40" i="46"/>
  <c r="J40" i="46"/>
  <c r="I40" i="46"/>
  <c r="G40" i="46"/>
  <c r="F40" i="46"/>
  <c r="E40" i="46"/>
  <c r="D40" i="46"/>
  <c r="C40" i="46"/>
  <c r="L39" i="46"/>
  <c r="H39" i="46"/>
  <c r="L38" i="46"/>
  <c r="L40" i="46" s="1"/>
  <c r="H38" i="46"/>
  <c r="H40" i="46" s="1"/>
  <c r="K37" i="46"/>
  <c r="J37" i="46"/>
  <c r="I37" i="46"/>
  <c r="G37" i="46"/>
  <c r="F37" i="46"/>
  <c r="E37" i="46"/>
  <c r="D37" i="46"/>
  <c r="C37" i="46"/>
  <c r="L36" i="46"/>
  <c r="H36" i="46"/>
  <c r="L35" i="46"/>
  <c r="L37" i="46" s="1"/>
  <c r="H35" i="46"/>
  <c r="H37" i="46" s="1"/>
  <c r="K34" i="46"/>
  <c r="J34" i="46"/>
  <c r="I34" i="46"/>
  <c r="G34" i="46"/>
  <c r="F34" i="46"/>
  <c r="E34" i="46"/>
  <c r="D34" i="46"/>
  <c r="C34" i="46"/>
  <c r="L33" i="46"/>
  <c r="H33" i="46"/>
  <c r="L32" i="46"/>
  <c r="L34" i="46" s="1"/>
  <c r="H32" i="46"/>
  <c r="K31" i="46"/>
  <c r="J31" i="46"/>
  <c r="I31" i="46"/>
  <c r="G31" i="46"/>
  <c r="F31" i="46"/>
  <c r="E31" i="46"/>
  <c r="D31" i="46"/>
  <c r="C31" i="46"/>
  <c r="L30" i="46"/>
  <c r="H30" i="46"/>
  <c r="L29" i="46"/>
  <c r="L31" i="46" s="1"/>
  <c r="H29" i="46"/>
  <c r="H31" i="46" s="1"/>
  <c r="K28" i="46"/>
  <c r="J28" i="46"/>
  <c r="I28" i="46"/>
  <c r="G28" i="46"/>
  <c r="F28" i="46"/>
  <c r="E28" i="46"/>
  <c r="D28" i="46"/>
  <c r="C28" i="46"/>
  <c r="L27" i="46"/>
  <c r="H27" i="46"/>
  <c r="L26" i="46"/>
  <c r="L28" i="46" s="1"/>
  <c r="H26" i="46"/>
  <c r="H28" i="46" s="1"/>
  <c r="K25" i="46"/>
  <c r="J25" i="46"/>
  <c r="I25" i="46"/>
  <c r="G25" i="46"/>
  <c r="F25" i="46"/>
  <c r="E25" i="46"/>
  <c r="D25" i="46"/>
  <c r="C25" i="46"/>
  <c r="L24" i="46"/>
  <c r="H24" i="46"/>
  <c r="L23" i="46"/>
  <c r="L25" i="46" s="1"/>
  <c r="H23" i="46"/>
  <c r="H25" i="46" s="1"/>
  <c r="K22" i="46"/>
  <c r="J22" i="46"/>
  <c r="I22" i="46"/>
  <c r="G22" i="46"/>
  <c r="F22" i="46"/>
  <c r="E22" i="46"/>
  <c r="D22" i="46"/>
  <c r="C22" i="46"/>
  <c r="L21" i="46"/>
  <c r="H21" i="46"/>
  <c r="L20" i="46"/>
  <c r="L22" i="46" s="1"/>
  <c r="H20" i="46"/>
  <c r="K19" i="46"/>
  <c r="J19" i="46"/>
  <c r="I19" i="46"/>
  <c r="G19" i="46"/>
  <c r="F19" i="46"/>
  <c r="E19" i="46"/>
  <c r="D19" i="46"/>
  <c r="C19" i="46"/>
  <c r="L18" i="46"/>
  <c r="H18" i="46"/>
  <c r="L17" i="46"/>
  <c r="L19" i="46" s="1"/>
  <c r="H17" i="46"/>
  <c r="H19" i="46" s="1"/>
  <c r="L44" i="16"/>
  <c r="H44" i="16"/>
  <c r="K43" i="16"/>
  <c r="J43" i="16"/>
  <c r="I43" i="16"/>
  <c r="G43" i="16"/>
  <c r="F43" i="16"/>
  <c r="E43" i="16"/>
  <c r="D43" i="16"/>
  <c r="C43" i="16"/>
  <c r="L42" i="16"/>
  <c r="H42" i="16"/>
  <c r="L41" i="16"/>
  <c r="L43" i="16" s="1"/>
  <c r="H41" i="16"/>
  <c r="K40" i="16"/>
  <c r="J40" i="16"/>
  <c r="I40" i="16"/>
  <c r="G40" i="16"/>
  <c r="F40" i="16"/>
  <c r="E40" i="16"/>
  <c r="D40" i="16"/>
  <c r="C40" i="16"/>
  <c r="L39" i="16"/>
  <c r="H39" i="16"/>
  <c r="L38" i="16"/>
  <c r="L40" i="16" s="1"/>
  <c r="H38" i="16"/>
  <c r="K37" i="16"/>
  <c r="J37" i="16"/>
  <c r="I37" i="16"/>
  <c r="G37" i="16"/>
  <c r="F37" i="16"/>
  <c r="E37" i="16"/>
  <c r="D37" i="16"/>
  <c r="C37" i="16"/>
  <c r="L36" i="16"/>
  <c r="H36" i="16"/>
  <c r="L35" i="16"/>
  <c r="L37" i="16" s="1"/>
  <c r="H35" i="16"/>
  <c r="K34" i="16"/>
  <c r="J34" i="16"/>
  <c r="I34" i="16"/>
  <c r="G34" i="16"/>
  <c r="F34" i="16"/>
  <c r="E34" i="16"/>
  <c r="D34" i="16"/>
  <c r="C34" i="16"/>
  <c r="L33" i="16"/>
  <c r="H33" i="16"/>
  <c r="L32" i="16"/>
  <c r="L34" i="16" s="1"/>
  <c r="H32" i="16"/>
  <c r="K31" i="16"/>
  <c r="J31" i="16"/>
  <c r="I31" i="16"/>
  <c r="G31" i="16"/>
  <c r="F31" i="16"/>
  <c r="E31" i="16"/>
  <c r="D31" i="16"/>
  <c r="C31" i="16"/>
  <c r="L30" i="16"/>
  <c r="H30" i="16"/>
  <c r="L29" i="16"/>
  <c r="L31" i="16" s="1"/>
  <c r="H29" i="16"/>
  <c r="K28" i="16"/>
  <c r="J28" i="16"/>
  <c r="I28" i="16"/>
  <c r="G28" i="16"/>
  <c r="F28" i="16"/>
  <c r="E28" i="16"/>
  <c r="D28" i="16"/>
  <c r="C28" i="16"/>
  <c r="L27" i="16"/>
  <c r="H27" i="16"/>
  <c r="L26" i="16"/>
  <c r="L28" i="16" s="1"/>
  <c r="H26" i="16"/>
  <c r="K25" i="16"/>
  <c r="J25" i="16"/>
  <c r="I25" i="16"/>
  <c r="G25" i="16"/>
  <c r="F25" i="16"/>
  <c r="E25" i="16"/>
  <c r="D25" i="16"/>
  <c r="C25" i="16"/>
  <c r="L24" i="16"/>
  <c r="H24" i="16"/>
  <c r="L23" i="16"/>
  <c r="L25" i="16" s="1"/>
  <c r="H23" i="16"/>
  <c r="K22" i="16"/>
  <c r="J22" i="16"/>
  <c r="I22" i="16"/>
  <c r="G22" i="16"/>
  <c r="F22" i="16"/>
  <c r="E22" i="16"/>
  <c r="D22" i="16"/>
  <c r="C22" i="16"/>
  <c r="L21" i="16"/>
  <c r="H21" i="16"/>
  <c r="L20" i="16"/>
  <c r="L22" i="16" s="1"/>
  <c r="H20" i="16"/>
  <c r="K19" i="16"/>
  <c r="J19" i="16"/>
  <c r="I19" i="16"/>
  <c r="G19" i="16"/>
  <c r="F19" i="16"/>
  <c r="E19" i="16"/>
  <c r="D19" i="16"/>
  <c r="C19" i="16"/>
  <c r="L18" i="16"/>
  <c r="H18" i="16"/>
  <c r="L17" i="16"/>
  <c r="L19" i="16" s="1"/>
  <c r="H17" i="16"/>
  <c r="L44" i="20"/>
  <c r="H44" i="20"/>
  <c r="K43" i="20"/>
  <c r="J43" i="20"/>
  <c r="I43" i="20"/>
  <c r="G43" i="20"/>
  <c r="F43" i="20"/>
  <c r="E43" i="20"/>
  <c r="D43" i="20"/>
  <c r="C43" i="20"/>
  <c r="L42" i="20"/>
  <c r="H42" i="20"/>
  <c r="L41" i="20"/>
  <c r="L43" i="20" s="1"/>
  <c r="H41" i="20"/>
  <c r="K40" i="20"/>
  <c r="J40" i="20"/>
  <c r="I40" i="20"/>
  <c r="G40" i="20"/>
  <c r="F40" i="20"/>
  <c r="E40" i="20"/>
  <c r="D40" i="20"/>
  <c r="C40" i="20"/>
  <c r="L39" i="20"/>
  <c r="H39" i="20"/>
  <c r="L38" i="20"/>
  <c r="L40" i="20" s="1"/>
  <c r="H38" i="20"/>
  <c r="K37" i="20"/>
  <c r="J37" i="20"/>
  <c r="I37" i="20"/>
  <c r="G37" i="20"/>
  <c r="F37" i="20"/>
  <c r="E37" i="20"/>
  <c r="D37" i="20"/>
  <c r="C37" i="20"/>
  <c r="L36" i="20"/>
  <c r="H36" i="20"/>
  <c r="L35" i="20"/>
  <c r="L37" i="20" s="1"/>
  <c r="H35" i="20"/>
  <c r="K34" i="20"/>
  <c r="J34" i="20"/>
  <c r="I34" i="20"/>
  <c r="G34" i="20"/>
  <c r="F34" i="20"/>
  <c r="E34" i="20"/>
  <c r="D34" i="20"/>
  <c r="C34" i="20"/>
  <c r="L33" i="20"/>
  <c r="H33" i="20"/>
  <c r="L32" i="20"/>
  <c r="L34" i="20" s="1"/>
  <c r="H32" i="20"/>
  <c r="K31" i="20"/>
  <c r="J31" i="20"/>
  <c r="I31" i="20"/>
  <c r="G31" i="20"/>
  <c r="F31" i="20"/>
  <c r="E31" i="20"/>
  <c r="D31" i="20"/>
  <c r="C31" i="20"/>
  <c r="L30" i="20"/>
  <c r="H30" i="20"/>
  <c r="L29" i="20"/>
  <c r="L31" i="20" s="1"/>
  <c r="H29" i="20"/>
  <c r="K28" i="20"/>
  <c r="J28" i="20"/>
  <c r="I28" i="20"/>
  <c r="G28" i="20"/>
  <c r="F28" i="20"/>
  <c r="E28" i="20"/>
  <c r="D28" i="20"/>
  <c r="C28" i="20"/>
  <c r="L27" i="20"/>
  <c r="H27" i="20"/>
  <c r="L26" i="20"/>
  <c r="L28" i="20" s="1"/>
  <c r="H26" i="20"/>
  <c r="K25" i="20"/>
  <c r="J25" i="20"/>
  <c r="I25" i="20"/>
  <c r="G25" i="20"/>
  <c r="F25" i="20"/>
  <c r="E25" i="20"/>
  <c r="D25" i="20"/>
  <c r="C25" i="20"/>
  <c r="L24" i="20"/>
  <c r="H24" i="20"/>
  <c r="L23" i="20"/>
  <c r="L25" i="20" s="1"/>
  <c r="H23" i="20"/>
  <c r="K22" i="20"/>
  <c r="J22" i="20"/>
  <c r="I22" i="20"/>
  <c r="G22" i="20"/>
  <c r="F22" i="20"/>
  <c r="E22" i="20"/>
  <c r="D22" i="20"/>
  <c r="C22" i="20"/>
  <c r="L21" i="20"/>
  <c r="H21" i="20"/>
  <c r="L20" i="20"/>
  <c r="L22" i="20" s="1"/>
  <c r="H20" i="20"/>
  <c r="K19" i="20"/>
  <c r="J19" i="20"/>
  <c r="I19" i="20"/>
  <c r="G19" i="20"/>
  <c r="F19" i="20"/>
  <c r="E19" i="20"/>
  <c r="D19" i="20"/>
  <c r="C19" i="20"/>
  <c r="L18" i="20"/>
  <c r="H18" i="20"/>
  <c r="L17" i="20"/>
  <c r="L19" i="20" s="1"/>
  <c r="H17" i="20"/>
  <c r="L44" i="18"/>
  <c r="H44" i="18"/>
  <c r="K43" i="18"/>
  <c r="J43" i="18"/>
  <c r="I43" i="18"/>
  <c r="G43" i="18"/>
  <c r="F43" i="18"/>
  <c r="E43" i="18"/>
  <c r="D43" i="18"/>
  <c r="C43" i="18"/>
  <c r="L42" i="18"/>
  <c r="H42" i="18"/>
  <c r="L41" i="18"/>
  <c r="L43" i="18" s="1"/>
  <c r="H41" i="18"/>
  <c r="K40" i="18"/>
  <c r="J40" i="18"/>
  <c r="I40" i="18"/>
  <c r="G40" i="18"/>
  <c r="F40" i="18"/>
  <c r="E40" i="18"/>
  <c r="D40" i="18"/>
  <c r="C40" i="18"/>
  <c r="L39" i="18"/>
  <c r="H39" i="18"/>
  <c r="L38" i="18"/>
  <c r="L40" i="18" s="1"/>
  <c r="H38" i="18"/>
  <c r="K37" i="18"/>
  <c r="J37" i="18"/>
  <c r="I37" i="18"/>
  <c r="G37" i="18"/>
  <c r="F37" i="18"/>
  <c r="E37" i="18"/>
  <c r="D37" i="18"/>
  <c r="C37" i="18"/>
  <c r="L36" i="18"/>
  <c r="H36" i="18"/>
  <c r="L35" i="18"/>
  <c r="L37" i="18" s="1"/>
  <c r="H35" i="18"/>
  <c r="K34" i="18"/>
  <c r="J34" i="18"/>
  <c r="I34" i="18"/>
  <c r="G34" i="18"/>
  <c r="F34" i="18"/>
  <c r="E34" i="18"/>
  <c r="D34" i="18"/>
  <c r="C34" i="18"/>
  <c r="L33" i="18"/>
  <c r="H33" i="18"/>
  <c r="M33" i="18" s="1"/>
  <c r="L32" i="18"/>
  <c r="L34" i="18" s="1"/>
  <c r="H32" i="18"/>
  <c r="K31" i="18"/>
  <c r="J31" i="18"/>
  <c r="I31" i="18"/>
  <c r="G31" i="18"/>
  <c r="F31" i="18"/>
  <c r="E31" i="18"/>
  <c r="D31" i="18"/>
  <c r="C31" i="18"/>
  <c r="L30" i="18"/>
  <c r="H30" i="18"/>
  <c r="L29" i="18"/>
  <c r="L31" i="18" s="1"/>
  <c r="H29" i="18"/>
  <c r="K28" i="18"/>
  <c r="J28" i="18"/>
  <c r="I28" i="18"/>
  <c r="G28" i="18"/>
  <c r="F28" i="18"/>
  <c r="E28" i="18"/>
  <c r="D28" i="18"/>
  <c r="C28" i="18"/>
  <c r="L27" i="18"/>
  <c r="H27" i="18"/>
  <c r="M27" i="18" s="1"/>
  <c r="L26" i="18"/>
  <c r="L28" i="18" s="1"/>
  <c r="H26" i="18"/>
  <c r="K25" i="18"/>
  <c r="J25" i="18"/>
  <c r="I25" i="18"/>
  <c r="G25" i="18"/>
  <c r="F25" i="18"/>
  <c r="E25" i="18"/>
  <c r="D25" i="18"/>
  <c r="C25" i="18"/>
  <c r="L24" i="18"/>
  <c r="H24" i="18"/>
  <c r="L23" i="18"/>
  <c r="L25" i="18" s="1"/>
  <c r="H23" i="18"/>
  <c r="K22" i="18"/>
  <c r="J22" i="18"/>
  <c r="I22" i="18"/>
  <c r="G22" i="18"/>
  <c r="F22" i="18"/>
  <c r="E22" i="18"/>
  <c r="D22" i="18"/>
  <c r="C22" i="18"/>
  <c r="L21" i="18"/>
  <c r="H21" i="18"/>
  <c r="M21" i="18" s="1"/>
  <c r="L20" i="18"/>
  <c r="L22" i="18" s="1"/>
  <c r="H20" i="18"/>
  <c r="K19" i="18"/>
  <c r="J19" i="18"/>
  <c r="I19" i="18"/>
  <c r="G19" i="18"/>
  <c r="F19" i="18"/>
  <c r="E19" i="18"/>
  <c r="D19" i="18"/>
  <c r="C19" i="18"/>
  <c r="L18" i="18"/>
  <c r="H18" i="18"/>
  <c r="L17" i="18"/>
  <c r="L19" i="18" s="1"/>
  <c r="H17" i="18"/>
  <c r="L44" i="41"/>
  <c r="H44" i="41"/>
  <c r="M44" i="41" s="1"/>
  <c r="K43" i="41"/>
  <c r="J43" i="41"/>
  <c r="I43" i="41"/>
  <c r="G43" i="41"/>
  <c r="F43" i="41"/>
  <c r="E43" i="41"/>
  <c r="D43" i="41"/>
  <c r="C43" i="41"/>
  <c r="L42" i="41"/>
  <c r="H42" i="41"/>
  <c r="L41" i="41"/>
  <c r="L43" i="41" s="1"/>
  <c r="H41" i="41"/>
  <c r="K40" i="41"/>
  <c r="J40" i="41"/>
  <c r="I40" i="41"/>
  <c r="G40" i="41"/>
  <c r="F40" i="41"/>
  <c r="E40" i="41"/>
  <c r="D40" i="41"/>
  <c r="C40" i="41"/>
  <c r="L39" i="41"/>
  <c r="H39" i="41"/>
  <c r="L38" i="41"/>
  <c r="L40" i="41" s="1"/>
  <c r="H38" i="41"/>
  <c r="K37" i="41"/>
  <c r="J37" i="41"/>
  <c r="I37" i="41"/>
  <c r="G37" i="41"/>
  <c r="F37" i="41"/>
  <c r="E37" i="41"/>
  <c r="D37" i="41"/>
  <c r="C37" i="41"/>
  <c r="L36" i="41"/>
  <c r="H36" i="41"/>
  <c r="L35" i="41"/>
  <c r="L37" i="41" s="1"/>
  <c r="H35" i="41"/>
  <c r="K34" i="41"/>
  <c r="J34" i="41"/>
  <c r="I34" i="41"/>
  <c r="G34" i="41"/>
  <c r="F34" i="41"/>
  <c r="E34" i="41"/>
  <c r="D34" i="41"/>
  <c r="C34" i="41"/>
  <c r="L33" i="41"/>
  <c r="H33" i="41"/>
  <c r="L32" i="41"/>
  <c r="L34" i="41" s="1"/>
  <c r="H32" i="41"/>
  <c r="K31" i="41"/>
  <c r="J31" i="41"/>
  <c r="I31" i="41"/>
  <c r="G31" i="41"/>
  <c r="F31" i="41"/>
  <c r="E31" i="41"/>
  <c r="D31" i="41"/>
  <c r="C31" i="41"/>
  <c r="L30" i="41"/>
  <c r="H30" i="41"/>
  <c r="L29" i="41"/>
  <c r="L31" i="41" s="1"/>
  <c r="H29" i="41"/>
  <c r="K28" i="41"/>
  <c r="J28" i="41"/>
  <c r="I28" i="41"/>
  <c r="G28" i="41"/>
  <c r="F28" i="41"/>
  <c r="E28" i="41"/>
  <c r="D28" i="41"/>
  <c r="C28" i="41"/>
  <c r="L27" i="41"/>
  <c r="H27" i="41"/>
  <c r="L26" i="41"/>
  <c r="L28" i="41" s="1"/>
  <c r="H26" i="41"/>
  <c r="K25" i="41"/>
  <c r="J25" i="41"/>
  <c r="I25" i="41"/>
  <c r="G25" i="41"/>
  <c r="F25" i="41"/>
  <c r="E25" i="41"/>
  <c r="D25" i="41"/>
  <c r="C25" i="41"/>
  <c r="L24" i="41"/>
  <c r="H24" i="41"/>
  <c r="L23" i="41"/>
  <c r="L25" i="41" s="1"/>
  <c r="H23" i="41"/>
  <c r="K22" i="41"/>
  <c r="J22" i="41"/>
  <c r="I22" i="41"/>
  <c r="G22" i="41"/>
  <c r="F22" i="41"/>
  <c r="E22" i="41"/>
  <c r="D22" i="41"/>
  <c r="C22" i="41"/>
  <c r="L21" i="41"/>
  <c r="H21" i="41"/>
  <c r="L20" i="41"/>
  <c r="L22" i="41" s="1"/>
  <c r="H20" i="41"/>
  <c r="K19" i="41"/>
  <c r="J19" i="41"/>
  <c r="I19" i="41"/>
  <c r="G19" i="41"/>
  <c r="F19" i="41"/>
  <c r="E19" i="41"/>
  <c r="D19" i="41"/>
  <c r="C19" i="41"/>
  <c r="L18" i="41"/>
  <c r="H18" i="41"/>
  <c r="L17" i="41"/>
  <c r="L19" i="41" s="1"/>
  <c r="H17" i="41"/>
  <c r="L44" i="42"/>
  <c r="H44" i="42"/>
  <c r="K43" i="42"/>
  <c r="J43" i="42"/>
  <c r="I43" i="42"/>
  <c r="G43" i="42"/>
  <c r="F43" i="42"/>
  <c r="E43" i="42"/>
  <c r="D43" i="42"/>
  <c r="C43" i="42"/>
  <c r="L42" i="42"/>
  <c r="H42" i="42"/>
  <c r="M42" i="42" s="1"/>
  <c r="L41" i="42"/>
  <c r="L43" i="42" s="1"/>
  <c r="H41" i="42"/>
  <c r="K40" i="42"/>
  <c r="J40" i="42"/>
  <c r="I40" i="42"/>
  <c r="G40" i="42"/>
  <c r="F40" i="42"/>
  <c r="E40" i="42"/>
  <c r="D40" i="42"/>
  <c r="C40" i="42"/>
  <c r="L39" i="42"/>
  <c r="H39" i="42"/>
  <c r="L38" i="42"/>
  <c r="L40" i="42" s="1"/>
  <c r="H38" i="42"/>
  <c r="K37" i="42"/>
  <c r="J37" i="42"/>
  <c r="I37" i="42"/>
  <c r="G37" i="42"/>
  <c r="F37" i="42"/>
  <c r="E37" i="42"/>
  <c r="D37" i="42"/>
  <c r="C37" i="42"/>
  <c r="L36" i="42"/>
  <c r="H36" i="42"/>
  <c r="M36" i="42" s="1"/>
  <c r="L35" i="42"/>
  <c r="L37" i="42" s="1"/>
  <c r="H35" i="42"/>
  <c r="K34" i="42"/>
  <c r="J34" i="42"/>
  <c r="I34" i="42"/>
  <c r="G34" i="42"/>
  <c r="F34" i="42"/>
  <c r="E34" i="42"/>
  <c r="D34" i="42"/>
  <c r="C34" i="42"/>
  <c r="L33" i="42"/>
  <c r="H33" i="42"/>
  <c r="L32" i="42"/>
  <c r="L34" i="42" s="1"/>
  <c r="H32" i="42"/>
  <c r="K31" i="42"/>
  <c r="J31" i="42"/>
  <c r="I31" i="42"/>
  <c r="G31" i="42"/>
  <c r="F31" i="42"/>
  <c r="E31" i="42"/>
  <c r="D31" i="42"/>
  <c r="C31" i="42"/>
  <c r="L30" i="42"/>
  <c r="H30" i="42"/>
  <c r="M30" i="42" s="1"/>
  <c r="L29" i="42"/>
  <c r="L31" i="42" s="1"/>
  <c r="H29" i="42"/>
  <c r="K28" i="42"/>
  <c r="J28" i="42"/>
  <c r="I28" i="42"/>
  <c r="G28" i="42"/>
  <c r="F28" i="42"/>
  <c r="E28" i="42"/>
  <c r="D28" i="42"/>
  <c r="C28" i="42"/>
  <c r="L27" i="42"/>
  <c r="H27" i="42"/>
  <c r="L26" i="42"/>
  <c r="L28" i="42" s="1"/>
  <c r="H26" i="42"/>
  <c r="K25" i="42"/>
  <c r="J25" i="42"/>
  <c r="I25" i="42"/>
  <c r="G25" i="42"/>
  <c r="F25" i="42"/>
  <c r="E25" i="42"/>
  <c r="D25" i="42"/>
  <c r="C25" i="42"/>
  <c r="L24" i="42"/>
  <c r="H24" i="42"/>
  <c r="M24" i="42" s="1"/>
  <c r="L23" i="42"/>
  <c r="L25" i="42" s="1"/>
  <c r="H23" i="42"/>
  <c r="K22" i="42"/>
  <c r="J22" i="42"/>
  <c r="I22" i="42"/>
  <c r="G22" i="42"/>
  <c r="F22" i="42"/>
  <c r="E22" i="42"/>
  <c r="D22" i="42"/>
  <c r="C22" i="42"/>
  <c r="L21" i="42"/>
  <c r="H21" i="42"/>
  <c r="L20" i="42"/>
  <c r="L22" i="42" s="1"/>
  <c r="H20" i="42"/>
  <c r="K19" i="42"/>
  <c r="J19" i="42"/>
  <c r="I19" i="42"/>
  <c r="G19" i="42"/>
  <c r="F19" i="42"/>
  <c r="E19" i="42"/>
  <c r="D19" i="42"/>
  <c r="C19" i="42"/>
  <c r="L18" i="42"/>
  <c r="H18" i="42"/>
  <c r="M18" i="42" s="1"/>
  <c r="L17" i="42"/>
  <c r="L19" i="42" s="1"/>
  <c r="H17" i="42"/>
  <c r="L44" i="40"/>
  <c r="H44" i="40"/>
  <c r="K43" i="40"/>
  <c r="J43" i="40"/>
  <c r="I43" i="40"/>
  <c r="G43" i="40"/>
  <c r="F43" i="40"/>
  <c r="E43" i="40"/>
  <c r="D43" i="40"/>
  <c r="C43" i="40"/>
  <c r="L42" i="40"/>
  <c r="H42" i="40"/>
  <c r="L41" i="40"/>
  <c r="L43" i="40" s="1"/>
  <c r="H41" i="40"/>
  <c r="K40" i="40"/>
  <c r="J40" i="40"/>
  <c r="I40" i="40"/>
  <c r="G40" i="40"/>
  <c r="F40" i="40"/>
  <c r="E40" i="40"/>
  <c r="D40" i="40"/>
  <c r="C40" i="40"/>
  <c r="L39" i="40"/>
  <c r="H39" i="40"/>
  <c r="L38" i="40"/>
  <c r="L40" i="40" s="1"/>
  <c r="H38" i="40"/>
  <c r="K37" i="40"/>
  <c r="J37" i="40"/>
  <c r="I37" i="40"/>
  <c r="G37" i="40"/>
  <c r="F37" i="40"/>
  <c r="E37" i="40"/>
  <c r="D37" i="40"/>
  <c r="C37" i="40"/>
  <c r="L36" i="40"/>
  <c r="H36" i="40"/>
  <c r="L35" i="40"/>
  <c r="L37" i="40" s="1"/>
  <c r="H35" i="40"/>
  <c r="K34" i="40"/>
  <c r="J34" i="40"/>
  <c r="I34" i="40"/>
  <c r="G34" i="40"/>
  <c r="F34" i="40"/>
  <c r="E34" i="40"/>
  <c r="D34" i="40"/>
  <c r="C34" i="40"/>
  <c r="L33" i="40"/>
  <c r="H33" i="40"/>
  <c r="L32" i="40"/>
  <c r="L34" i="40" s="1"/>
  <c r="H32" i="40"/>
  <c r="K31" i="40"/>
  <c r="J31" i="40"/>
  <c r="I31" i="40"/>
  <c r="G31" i="40"/>
  <c r="F31" i="40"/>
  <c r="E31" i="40"/>
  <c r="D31" i="40"/>
  <c r="C31" i="40"/>
  <c r="L30" i="40"/>
  <c r="H30" i="40"/>
  <c r="L29" i="40"/>
  <c r="L31" i="40" s="1"/>
  <c r="H29" i="40"/>
  <c r="K28" i="40"/>
  <c r="J28" i="40"/>
  <c r="I28" i="40"/>
  <c r="G28" i="40"/>
  <c r="F28" i="40"/>
  <c r="E28" i="40"/>
  <c r="D28" i="40"/>
  <c r="C28" i="40"/>
  <c r="L27" i="40"/>
  <c r="H27" i="40"/>
  <c r="L26" i="40"/>
  <c r="L28" i="40" s="1"/>
  <c r="H26" i="40"/>
  <c r="K25" i="40"/>
  <c r="J25" i="40"/>
  <c r="I25" i="40"/>
  <c r="G25" i="40"/>
  <c r="F25" i="40"/>
  <c r="E25" i="40"/>
  <c r="D25" i="40"/>
  <c r="C25" i="40"/>
  <c r="L24" i="40"/>
  <c r="H24" i="40"/>
  <c r="L23" i="40"/>
  <c r="L25" i="40" s="1"/>
  <c r="H23" i="40"/>
  <c r="K22" i="40"/>
  <c r="J22" i="40"/>
  <c r="I22" i="40"/>
  <c r="G22" i="40"/>
  <c r="F22" i="40"/>
  <c r="E22" i="40"/>
  <c r="D22" i="40"/>
  <c r="C22" i="40"/>
  <c r="L21" i="40"/>
  <c r="H21" i="40"/>
  <c r="L20" i="40"/>
  <c r="L22" i="40" s="1"/>
  <c r="H20" i="40"/>
  <c r="K19" i="40"/>
  <c r="J19" i="40"/>
  <c r="I19" i="40"/>
  <c r="G19" i="40"/>
  <c r="F19" i="40"/>
  <c r="E19" i="40"/>
  <c r="D19" i="40"/>
  <c r="C19" i="40"/>
  <c r="L18" i="40"/>
  <c r="H18" i="40"/>
  <c r="L17" i="40"/>
  <c r="L19" i="40" s="1"/>
  <c r="H17" i="40"/>
  <c r="K43" i="39"/>
  <c r="J43" i="39"/>
  <c r="I43" i="39"/>
  <c r="K40" i="39"/>
  <c r="J40" i="39"/>
  <c r="I40" i="39"/>
  <c r="K37" i="39"/>
  <c r="J37" i="39"/>
  <c r="I37" i="39"/>
  <c r="K34" i="39"/>
  <c r="J34" i="39"/>
  <c r="I34" i="39"/>
  <c r="K31" i="39"/>
  <c r="J31" i="39"/>
  <c r="I31" i="39"/>
  <c r="K28" i="39"/>
  <c r="J28" i="39"/>
  <c r="I28" i="39"/>
  <c r="K25" i="39"/>
  <c r="J25" i="39"/>
  <c r="I25" i="39"/>
  <c r="K22" i="39"/>
  <c r="J22" i="39"/>
  <c r="I22" i="39"/>
  <c r="K19" i="39"/>
  <c r="J19" i="39"/>
  <c r="I19" i="39"/>
  <c r="G43" i="39"/>
  <c r="F43" i="39"/>
  <c r="E43" i="39"/>
  <c r="D43" i="39"/>
  <c r="C43" i="39"/>
  <c r="G40" i="39"/>
  <c r="F40" i="39"/>
  <c r="E40" i="39"/>
  <c r="D40" i="39"/>
  <c r="C40" i="39"/>
  <c r="G37" i="39"/>
  <c r="F37" i="39"/>
  <c r="E37" i="39"/>
  <c r="D37" i="39"/>
  <c r="C37" i="39"/>
  <c r="G34" i="39"/>
  <c r="F34" i="39"/>
  <c r="E34" i="39"/>
  <c r="D34" i="39"/>
  <c r="C34" i="39"/>
  <c r="G31" i="39"/>
  <c r="F31" i="39"/>
  <c r="E31" i="39"/>
  <c r="D31" i="39"/>
  <c r="C31" i="39"/>
  <c r="G28" i="39"/>
  <c r="F28" i="39"/>
  <c r="E28" i="39"/>
  <c r="D28" i="39"/>
  <c r="C28" i="39"/>
  <c r="G25" i="39"/>
  <c r="F25" i="39"/>
  <c r="E25" i="39"/>
  <c r="D25" i="39"/>
  <c r="C25" i="39"/>
  <c r="G22" i="39"/>
  <c r="F22" i="39"/>
  <c r="E22" i="39"/>
  <c r="D22" i="39"/>
  <c r="C22" i="39"/>
  <c r="G19" i="39"/>
  <c r="F19" i="39"/>
  <c r="E19" i="39"/>
  <c r="D19" i="39"/>
  <c r="C19" i="39"/>
  <c r="K42" i="13"/>
  <c r="L42" i="13" s="1"/>
  <c r="J42" i="13"/>
  <c r="I42" i="13"/>
  <c r="G42" i="13"/>
  <c r="F42" i="13"/>
  <c r="E42" i="13"/>
  <c r="D42" i="13"/>
  <c r="C42" i="13"/>
  <c r="K41" i="13"/>
  <c r="K43" i="13" s="1"/>
  <c r="J41" i="13"/>
  <c r="I41" i="13"/>
  <c r="G41" i="13"/>
  <c r="G43" i="13" s="1"/>
  <c r="F41" i="13"/>
  <c r="F43" i="13" s="1"/>
  <c r="E41" i="13"/>
  <c r="D41" i="13"/>
  <c r="C41" i="13"/>
  <c r="C43" i="13" s="1"/>
  <c r="K39" i="13"/>
  <c r="J39" i="13"/>
  <c r="I39" i="13"/>
  <c r="G39" i="13"/>
  <c r="F39" i="13"/>
  <c r="E39" i="13"/>
  <c r="D39" i="13"/>
  <c r="C39" i="13"/>
  <c r="K38" i="13"/>
  <c r="J38" i="13"/>
  <c r="I38" i="13"/>
  <c r="G38" i="13"/>
  <c r="G40" i="13" s="1"/>
  <c r="F38" i="13"/>
  <c r="F40" i="13" s="1"/>
  <c r="E38" i="13"/>
  <c r="E40" i="13" s="1"/>
  <c r="D38" i="13"/>
  <c r="D40" i="13" s="1"/>
  <c r="C38" i="13"/>
  <c r="K36" i="13"/>
  <c r="J36" i="13"/>
  <c r="I36" i="13"/>
  <c r="G36" i="13"/>
  <c r="F36" i="13"/>
  <c r="E36" i="13"/>
  <c r="D36" i="13"/>
  <c r="C36" i="13"/>
  <c r="K35" i="13"/>
  <c r="K37" i="13" s="1"/>
  <c r="J35" i="13"/>
  <c r="I35" i="13"/>
  <c r="G35" i="13"/>
  <c r="G37" i="13" s="1"/>
  <c r="F35" i="13"/>
  <c r="F37" i="13" s="1"/>
  <c r="E35" i="13"/>
  <c r="E37" i="13" s="1"/>
  <c r="D35" i="13"/>
  <c r="C35" i="13"/>
  <c r="C37" i="13" s="1"/>
  <c r="K33" i="13"/>
  <c r="L33" i="13" s="1"/>
  <c r="J33" i="13"/>
  <c r="I33" i="13"/>
  <c r="G33" i="13"/>
  <c r="F33" i="13"/>
  <c r="E33" i="13"/>
  <c r="D33" i="13"/>
  <c r="C33" i="13"/>
  <c r="K32" i="13"/>
  <c r="K34" i="13" s="1"/>
  <c r="J32" i="13"/>
  <c r="J34" i="13" s="1"/>
  <c r="I32" i="13"/>
  <c r="G32" i="13"/>
  <c r="F32" i="13"/>
  <c r="F34" i="13" s="1"/>
  <c r="E32" i="13"/>
  <c r="E34" i="13" s="1"/>
  <c r="D32" i="13"/>
  <c r="D34" i="13" s="1"/>
  <c r="C32" i="13"/>
  <c r="K30" i="13"/>
  <c r="L30" i="13" s="1"/>
  <c r="J30" i="13"/>
  <c r="I30" i="13"/>
  <c r="G30" i="13"/>
  <c r="F30" i="13"/>
  <c r="E30" i="13"/>
  <c r="D30" i="13"/>
  <c r="C30" i="13"/>
  <c r="K29" i="13"/>
  <c r="K31" i="13" s="1"/>
  <c r="J29" i="13"/>
  <c r="I29" i="13"/>
  <c r="I31" i="13" s="1"/>
  <c r="G29" i="13"/>
  <c r="G31" i="13" s="1"/>
  <c r="F29" i="13"/>
  <c r="F31" i="13" s="1"/>
  <c r="E29" i="13"/>
  <c r="E31" i="13" s="1"/>
  <c r="D29" i="13"/>
  <c r="D31" i="13" s="1"/>
  <c r="C29" i="13"/>
  <c r="C31" i="13" s="1"/>
  <c r="K27" i="13"/>
  <c r="J27" i="13"/>
  <c r="I27" i="13"/>
  <c r="G27" i="13"/>
  <c r="F27" i="13"/>
  <c r="E27" i="13"/>
  <c r="D27" i="13"/>
  <c r="C27" i="13"/>
  <c r="K26" i="13"/>
  <c r="K28" i="13" s="1"/>
  <c r="J26" i="13"/>
  <c r="J28" i="13" s="1"/>
  <c r="I26" i="13"/>
  <c r="G26" i="13"/>
  <c r="G28" i="13" s="1"/>
  <c r="F26" i="13"/>
  <c r="F28" i="13" s="1"/>
  <c r="E26" i="13"/>
  <c r="E28" i="13" s="1"/>
  <c r="D26" i="13"/>
  <c r="D28" i="13" s="1"/>
  <c r="C26" i="13"/>
  <c r="K24" i="13"/>
  <c r="J24" i="13"/>
  <c r="I24" i="13"/>
  <c r="G24" i="13"/>
  <c r="F24" i="13"/>
  <c r="E24" i="13"/>
  <c r="D24" i="13"/>
  <c r="C24" i="13"/>
  <c r="K23" i="13"/>
  <c r="K25" i="13" s="1"/>
  <c r="J23" i="13"/>
  <c r="J25" i="13" s="1"/>
  <c r="I23" i="13"/>
  <c r="I25" i="13" s="1"/>
  <c r="G23" i="13"/>
  <c r="F23" i="13"/>
  <c r="F25" i="13" s="1"/>
  <c r="E23" i="13"/>
  <c r="E25" i="13" s="1"/>
  <c r="D23" i="13"/>
  <c r="D25" i="13" s="1"/>
  <c r="C23" i="13"/>
  <c r="C25" i="13" s="1"/>
  <c r="K21" i="13"/>
  <c r="L21" i="13" s="1"/>
  <c r="J21" i="13"/>
  <c r="I21" i="13"/>
  <c r="G21" i="13"/>
  <c r="F21" i="13"/>
  <c r="E21" i="13"/>
  <c r="D21" i="13"/>
  <c r="C21" i="13"/>
  <c r="K20" i="13"/>
  <c r="K22" i="13" s="1"/>
  <c r="J20" i="13"/>
  <c r="J22" i="13" s="1"/>
  <c r="I20" i="13"/>
  <c r="G20" i="13"/>
  <c r="G22" i="13" s="1"/>
  <c r="F20" i="13"/>
  <c r="F22" i="13" s="1"/>
  <c r="E20" i="13"/>
  <c r="E22" i="13" s="1"/>
  <c r="D20" i="13"/>
  <c r="C20" i="13"/>
  <c r="K18" i="13"/>
  <c r="J18" i="13"/>
  <c r="I18" i="13"/>
  <c r="G18" i="13"/>
  <c r="F18" i="13"/>
  <c r="E18" i="13"/>
  <c r="D18" i="13"/>
  <c r="C18" i="13"/>
  <c r="K17" i="13"/>
  <c r="K19" i="13" s="1"/>
  <c r="J17" i="13"/>
  <c r="I17" i="13"/>
  <c r="G17" i="13"/>
  <c r="G19" i="13" s="1"/>
  <c r="F17" i="13"/>
  <c r="F19" i="13" s="1"/>
  <c r="E17" i="13"/>
  <c r="E19" i="13" s="1"/>
  <c r="D17" i="13"/>
  <c r="D19" i="13" s="1"/>
  <c r="C17" i="13"/>
  <c r="C19" i="13" s="1"/>
  <c r="K42" i="15"/>
  <c r="J42" i="15"/>
  <c r="I42" i="15"/>
  <c r="G42" i="15"/>
  <c r="F42" i="15"/>
  <c r="E42" i="15"/>
  <c r="D42" i="15"/>
  <c r="C42" i="15"/>
  <c r="K41" i="15"/>
  <c r="K43" i="15" s="1"/>
  <c r="J41" i="15"/>
  <c r="I41" i="15"/>
  <c r="G41" i="15"/>
  <c r="G43" i="15" s="1"/>
  <c r="F41" i="15"/>
  <c r="F43" i="15" s="1"/>
  <c r="E41" i="15"/>
  <c r="E43" i="15" s="1"/>
  <c r="D41" i="15"/>
  <c r="D43" i="15" s="1"/>
  <c r="C41" i="15"/>
  <c r="C43" i="15" s="1"/>
  <c r="K39" i="15"/>
  <c r="J39" i="15"/>
  <c r="I39" i="15"/>
  <c r="G39" i="15"/>
  <c r="F39" i="15"/>
  <c r="E39" i="15"/>
  <c r="D39" i="15"/>
  <c r="C39" i="15"/>
  <c r="K38" i="15"/>
  <c r="J38" i="15"/>
  <c r="I38" i="15"/>
  <c r="G38" i="15"/>
  <c r="G40" i="15" s="1"/>
  <c r="F38" i="15"/>
  <c r="F40" i="15" s="1"/>
  <c r="E38" i="15"/>
  <c r="E40" i="15" s="1"/>
  <c r="D38" i="15"/>
  <c r="D40" i="15" s="1"/>
  <c r="C38" i="15"/>
  <c r="K36" i="15"/>
  <c r="J36" i="15"/>
  <c r="I36" i="15"/>
  <c r="G36" i="15"/>
  <c r="F36" i="15"/>
  <c r="E36" i="15"/>
  <c r="D36" i="15"/>
  <c r="C36" i="15"/>
  <c r="K35" i="15"/>
  <c r="K37" i="15" s="1"/>
  <c r="J35" i="15"/>
  <c r="I35" i="15"/>
  <c r="I37" i="15" s="1"/>
  <c r="G35" i="15"/>
  <c r="F35" i="15"/>
  <c r="F37" i="15" s="1"/>
  <c r="E35" i="15"/>
  <c r="E37" i="15" s="1"/>
  <c r="D35" i="15"/>
  <c r="D37" i="15" s="1"/>
  <c r="C35" i="15"/>
  <c r="C37" i="15" s="1"/>
  <c r="K33" i="15"/>
  <c r="J33" i="15"/>
  <c r="I33" i="15"/>
  <c r="G33" i="15"/>
  <c r="F33" i="15"/>
  <c r="E33" i="15"/>
  <c r="D33" i="15"/>
  <c r="C33" i="15"/>
  <c r="K32" i="15"/>
  <c r="K34" i="15" s="1"/>
  <c r="J32" i="15"/>
  <c r="J34" i="15" s="1"/>
  <c r="I32" i="15"/>
  <c r="G32" i="15"/>
  <c r="G34" i="15" s="1"/>
  <c r="F32" i="15"/>
  <c r="F34" i="15" s="1"/>
  <c r="E32" i="15"/>
  <c r="E34" i="15" s="1"/>
  <c r="D32" i="15"/>
  <c r="D34" i="15" s="1"/>
  <c r="C32" i="15"/>
  <c r="K30" i="15"/>
  <c r="J30" i="15"/>
  <c r="I30" i="15"/>
  <c r="G30" i="15"/>
  <c r="F30" i="15"/>
  <c r="E30" i="15"/>
  <c r="D30" i="15"/>
  <c r="C30" i="15"/>
  <c r="K29" i="15"/>
  <c r="K31" i="15" s="1"/>
  <c r="J29" i="15"/>
  <c r="J31" i="15" s="1"/>
  <c r="I29" i="15"/>
  <c r="I31" i="15" s="1"/>
  <c r="G29" i="15"/>
  <c r="G31" i="15" s="1"/>
  <c r="F29" i="15"/>
  <c r="F31" i="15" s="1"/>
  <c r="E29" i="15"/>
  <c r="E31" i="15" s="1"/>
  <c r="D29" i="15"/>
  <c r="D31" i="15" s="1"/>
  <c r="C29" i="15"/>
  <c r="C31" i="15" s="1"/>
  <c r="K27" i="15"/>
  <c r="J27" i="15"/>
  <c r="I27" i="15"/>
  <c r="G27" i="15"/>
  <c r="F27" i="15"/>
  <c r="E27" i="15"/>
  <c r="D27" i="15"/>
  <c r="C27" i="15"/>
  <c r="K26" i="15"/>
  <c r="K28" i="15" s="1"/>
  <c r="J26" i="15"/>
  <c r="J28" i="15" s="1"/>
  <c r="I26" i="15"/>
  <c r="G26" i="15"/>
  <c r="G28" i="15" s="1"/>
  <c r="F26" i="15"/>
  <c r="F28" i="15" s="1"/>
  <c r="E26" i="15"/>
  <c r="D26" i="15"/>
  <c r="D28" i="15" s="1"/>
  <c r="C26" i="15"/>
  <c r="K24" i="15"/>
  <c r="J24" i="15"/>
  <c r="I24" i="15"/>
  <c r="G24" i="15"/>
  <c r="F24" i="15"/>
  <c r="E24" i="15"/>
  <c r="D24" i="15"/>
  <c r="C24" i="15"/>
  <c r="K23" i="15"/>
  <c r="K25" i="15" s="1"/>
  <c r="J23" i="15"/>
  <c r="I23" i="15"/>
  <c r="G23" i="15"/>
  <c r="G25" i="15" s="1"/>
  <c r="F23" i="15"/>
  <c r="F25" i="15" s="1"/>
  <c r="E23" i="15"/>
  <c r="E25" i="15" s="1"/>
  <c r="D23" i="15"/>
  <c r="D25" i="15" s="1"/>
  <c r="C23" i="15"/>
  <c r="C25" i="15" s="1"/>
  <c r="K21" i="15"/>
  <c r="J21" i="15"/>
  <c r="I21" i="15"/>
  <c r="G21" i="15"/>
  <c r="F21" i="15"/>
  <c r="E21" i="15"/>
  <c r="D21" i="15"/>
  <c r="C21" i="15"/>
  <c r="K20" i="15"/>
  <c r="J20" i="15"/>
  <c r="J22" i="15" s="1"/>
  <c r="I20" i="15"/>
  <c r="G20" i="15"/>
  <c r="G22" i="15" s="1"/>
  <c r="F20" i="15"/>
  <c r="F22" i="15" s="1"/>
  <c r="E20" i="15"/>
  <c r="E22" i="15" s="1"/>
  <c r="D20" i="15"/>
  <c r="D22" i="15" s="1"/>
  <c r="C20" i="15"/>
  <c r="K18" i="15"/>
  <c r="J18" i="15"/>
  <c r="I18" i="15"/>
  <c r="G18" i="15"/>
  <c r="F18" i="15"/>
  <c r="E18" i="15"/>
  <c r="D18" i="15"/>
  <c r="C18" i="15"/>
  <c r="K17" i="15"/>
  <c r="K19" i="15" s="1"/>
  <c r="J17" i="15"/>
  <c r="I17" i="15"/>
  <c r="G17" i="15"/>
  <c r="G19" i="15" s="1"/>
  <c r="F17" i="15"/>
  <c r="F19" i="15" s="1"/>
  <c r="E17" i="15"/>
  <c r="D17" i="15"/>
  <c r="C17" i="15"/>
  <c r="C19" i="15" s="1"/>
  <c r="K42" i="19"/>
  <c r="L42" i="19" s="1"/>
  <c r="J42" i="19"/>
  <c r="I42" i="19"/>
  <c r="G42" i="19"/>
  <c r="F42" i="19"/>
  <c r="E42" i="19"/>
  <c r="D42" i="19"/>
  <c r="C42" i="19"/>
  <c r="K41" i="19"/>
  <c r="K43" i="19" s="1"/>
  <c r="J41" i="19"/>
  <c r="J43" i="19" s="1"/>
  <c r="I41" i="19"/>
  <c r="I43" i="19" s="1"/>
  <c r="G41" i="19"/>
  <c r="G43" i="19" s="1"/>
  <c r="F41" i="19"/>
  <c r="F43" i="19" s="1"/>
  <c r="E41" i="19"/>
  <c r="D41" i="19"/>
  <c r="C41" i="19"/>
  <c r="C43" i="19" s="1"/>
  <c r="K39" i="19"/>
  <c r="J39" i="19"/>
  <c r="I39" i="19"/>
  <c r="G39" i="19"/>
  <c r="F39" i="19"/>
  <c r="E39" i="19"/>
  <c r="D39" i="19"/>
  <c r="C39" i="19"/>
  <c r="K38" i="19"/>
  <c r="K40" i="19" s="1"/>
  <c r="J38" i="19"/>
  <c r="I38" i="19"/>
  <c r="I40" i="19" s="1"/>
  <c r="G38" i="19"/>
  <c r="G40" i="19" s="1"/>
  <c r="F38" i="19"/>
  <c r="F40" i="19" s="1"/>
  <c r="E38" i="19"/>
  <c r="E40" i="19" s="1"/>
  <c r="D38" i="19"/>
  <c r="D40" i="19" s="1"/>
  <c r="C38" i="19"/>
  <c r="C40" i="19" s="1"/>
  <c r="K36" i="19"/>
  <c r="J36" i="19"/>
  <c r="I36" i="19"/>
  <c r="G36" i="19"/>
  <c r="F36" i="19"/>
  <c r="E36" i="19"/>
  <c r="D36" i="19"/>
  <c r="C36" i="19"/>
  <c r="K35" i="19"/>
  <c r="K37" i="19" s="1"/>
  <c r="J35" i="19"/>
  <c r="J37" i="19" s="1"/>
  <c r="I35" i="19"/>
  <c r="G35" i="19"/>
  <c r="G37" i="19" s="1"/>
  <c r="F35" i="19"/>
  <c r="F37" i="19" s="1"/>
  <c r="E35" i="19"/>
  <c r="E37" i="19" s="1"/>
  <c r="D35" i="19"/>
  <c r="D37" i="19" s="1"/>
  <c r="C35" i="19"/>
  <c r="C37" i="19" s="1"/>
  <c r="K33" i="19"/>
  <c r="J33" i="19"/>
  <c r="I33" i="19"/>
  <c r="G33" i="19"/>
  <c r="F33" i="19"/>
  <c r="E33" i="19"/>
  <c r="D33" i="19"/>
  <c r="C33" i="19"/>
  <c r="K32" i="19"/>
  <c r="J32" i="19"/>
  <c r="I32" i="19"/>
  <c r="I34" i="19" s="1"/>
  <c r="G32" i="19"/>
  <c r="G34" i="19" s="1"/>
  <c r="F32" i="19"/>
  <c r="F34" i="19" s="1"/>
  <c r="E32" i="19"/>
  <c r="E34" i="19" s="1"/>
  <c r="D32" i="19"/>
  <c r="D34" i="19" s="1"/>
  <c r="C32" i="19"/>
  <c r="C34" i="19" s="1"/>
  <c r="K30" i="19"/>
  <c r="J30" i="19"/>
  <c r="I30" i="19"/>
  <c r="G30" i="19"/>
  <c r="F30" i="19"/>
  <c r="E30" i="19"/>
  <c r="D30" i="19"/>
  <c r="C30" i="19"/>
  <c r="K29" i="19"/>
  <c r="K31" i="19" s="1"/>
  <c r="J29" i="19"/>
  <c r="I29" i="19"/>
  <c r="I31" i="19" s="1"/>
  <c r="G29" i="19"/>
  <c r="G31" i="19" s="1"/>
  <c r="F29" i="19"/>
  <c r="E29" i="19"/>
  <c r="D29" i="19"/>
  <c r="D31" i="19" s="1"/>
  <c r="C29" i="19"/>
  <c r="C31" i="19" s="1"/>
  <c r="K27" i="19"/>
  <c r="J27" i="19"/>
  <c r="I27" i="19"/>
  <c r="G27" i="19"/>
  <c r="F27" i="19"/>
  <c r="E27" i="19"/>
  <c r="D27" i="19"/>
  <c r="C27" i="19"/>
  <c r="K26" i="19"/>
  <c r="K28" i="19" s="1"/>
  <c r="J26" i="19"/>
  <c r="I26" i="19"/>
  <c r="G26" i="19"/>
  <c r="G28" i="19" s="1"/>
  <c r="F26" i="19"/>
  <c r="F28" i="19" s="1"/>
  <c r="E26" i="19"/>
  <c r="E28" i="19" s="1"/>
  <c r="D26" i="19"/>
  <c r="D28" i="19" s="1"/>
  <c r="C26" i="19"/>
  <c r="C28" i="19" s="1"/>
  <c r="K24" i="19"/>
  <c r="J24" i="19"/>
  <c r="I24" i="19"/>
  <c r="G24" i="19"/>
  <c r="F24" i="19"/>
  <c r="E24" i="19"/>
  <c r="D24" i="19"/>
  <c r="C24" i="19"/>
  <c r="K23" i="19"/>
  <c r="K25" i="19" s="1"/>
  <c r="J23" i="19"/>
  <c r="I23" i="19"/>
  <c r="G23" i="19"/>
  <c r="G25" i="19" s="1"/>
  <c r="F23" i="19"/>
  <c r="F25" i="19" s="1"/>
  <c r="E23" i="19"/>
  <c r="E25" i="19" s="1"/>
  <c r="D23" i="19"/>
  <c r="D25" i="19" s="1"/>
  <c r="C23" i="19"/>
  <c r="C25" i="19" s="1"/>
  <c r="K21" i="19"/>
  <c r="J21" i="19"/>
  <c r="I21" i="19"/>
  <c r="G21" i="19"/>
  <c r="F21" i="19"/>
  <c r="E21" i="19"/>
  <c r="D21" i="19"/>
  <c r="C21" i="19"/>
  <c r="K20" i="19"/>
  <c r="K22" i="19" s="1"/>
  <c r="J20" i="19"/>
  <c r="I20" i="19"/>
  <c r="G20" i="19"/>
  <c r="G22" i="19" s="1"/>
  <c r="F20" i="19"/>
  <c r="F22" i="19" s="1"/>
  <c r="E20" i="19"/>
  <c r="D20" i="19"/>
  <c r="D22" i="19" s="1"/>
  <c r="C20" i="19"/>
  <c r="C22" i="19" s="1"/>
  <c r="K18" i="19"/>
  <c r="L18" i="19" s="1"/>
  <c r="J18" i="19"/>
  <c r="I18" i="19"/>
  <c r="G18" i="19"/>
  <c r="F18" i="19"/>
  <c r="E18" i="19"/>
  <c r="D18" i="19"/>
  <c r="C18" i="19"/>
  <c r="K17" i="19"/>
  <c r="K19" i="19" s="1"/>
  <c r="J17" i="19"/>
  <c r="I17" i="19"/>
  <c r="I19" i="19" s="1"/>
  <c r="G17" i="19"/>
  <c r="G19" i="19" s="1"/>
  <c r="F17" i="19"/>
  <c r="F19" i="19" s="1"/>
  <c r="E17" i="19"/>
  <c r="E19" i="19" s="1"/>
  <c r="D17" i="19"/>
  <c r="D19" i="19" s="1"/>
  <c r="C17" i="19"/>
  <c r="C19" i="19" s="1"/>
  <c r="K42" i="5"/>
  <c r="J42" i="5"/>
  <c r="I42" i="5"/>
  <c r="G42" i="5"/>
  <c r="F42" i="5"/>
  <c r="E42" i="5"/>
  <c r="D42" i="5"/>
  <c r="C42" i="5"/>
  <c r="K41" i="5"/>
  <c r="K43" i="5" s="1"/>
  <c r="J41" i="5"/>
  <c r="J43" i="5" s="1"/>
  <c r="I41" i="5"/>
  <c r="I43" i="5" s="1"/>
  <c r="G41" i="5"/>
  <c r="G43" i="5" s="1"/>
  <c r="F41" i="5"/>
  <c r="F43" i="5" s="1"/>
  <c r="E41" i="5"/>
  <c r="E43" i="5" s="1"/>
  <c r="D41" i="5"/>
  <c r="C41" i="5"/>
  <c r="C43" i="5" s="1"/>
  <c r="K39" i="5"/>
  <c r="J39" i="5"/>
  <c r="I39" i="5"/>
  <c r="G39" i="5"/>
  <c r="F39" i="5"/>
  <c r="E39" i="5"/>
  <c r="D39" i="5"/>
  <c r="C39" i="5"/>
  <c r="K38" i="5"/>
  <c r="K40" i="5" s="1"/>
  <c r="J38" i="5"/>
  <c r="J40" i="5" s="1"/>
  <c r="I38" i="5"/>
  <c r="G38" i="5"/>
  <c r="G40" i="5" s="1"/>
  <c r="F38" i="5"/>
  <c r="F40" i="5" s="1"/>
  <c r="E38" i="5"/>
  <c r="E40" i="5" s="1"/>
  <c r="D38" i="5"/>
  <c r="D40" i="5" s="1"/>
  <c r="C38" i="5"/>
  <c r="K36" i="5"/>
  <c r="J36" i="5"/>
  <c r="I36" i="5"/>
  <c r="G36" i="5"/>
  <c r="F36" i="5"/>
  <c r="E36" i="5"/>
  <c r="D36" i="5"/>
  <c r="C36" i="5"/>
  <c r="K35" i="5"/>
  <c r="K37" i="5" s="1"/>
  <c r="J35" i="5"/>
  <c r="J37" i="5" s="1"/>
  <c r="I35" i="5"/>
  <c r="I37" i="5" s="1"/>
  <c r="G35" i="5"/>
  <c r="G37" i="5" s="1"/>
  <c r="F35" i="5"/>
  <c r="F37" i="5" s="1"/>
  <c r="E35" i="5"/>
  <c r="E37" i="5" s="1"/>
  <c r="D35" i="5"/>
  <c r="D37" i="5" s="1"/>
  <c r="C35" i="5"/>
  <c r="C37" i="5" s="1"/>
  <c r="K33" i="5"/>
  <c r="J33" i="5"/>
  <c r="I33" i="5"/>
  <c r="G33" i="5"/>
  <c r="F33" i="5"/>
  <c r="E33" i="5"/>
  <c r="D33" i="5"/>
  <c r="C33" i="5"/>
  <c r="K32" i="5"/>
  <c r="J32" i="5"/>
  <c r="I32" i="5"/>
  <c r="G32" i="5"/>
  <c r="G34" i="5" s="1"/>
  <c r="F32" i="5"/>
  <c r="F34" i="5" s="1"/>
  <c r="E32" i="5"/>
  <c r="E34" i="5" s="1"/>
  <c r="D32" i="5"/>
  <c r="D34" i="5" s="1"/>
  <c r="C32" i="5"/>
  <c r="K30" i="5"/>
  <c r="J30" i="5"/>
  <c r="I30" i="5"/>
  <c r="G30" i="5"/>
  <c r="F30" i="5"/>
  <c r="E30" i="5"/>
  <c r="D30" i="5"/>
  <c r="C30" i="5"/>
  <c r="K29" i="5"/>
  <c r="K31" i="5" s="1"/>
  <c r="J29" i="5"/>
  <c r="J31" i="5" s="1"/>
  <c r="I29" i="5"/>
  <c r="I31" i="5" s="1"/>
  <c r="G29" i="5"/>
  <c r="G31" i="5" s="1"/>
  <c r="F29" i="5"/>
  <c r="F31" i="5" s="1"/>
  <c r="E29" i="5"/>
  <c r="E31" i="5" s="1"/>
  <c r="D29" i="5"/>
  <c r="D31" i="5" s="1"/>
  <c r="C29" i="5"/>
  <c r="C31" i="5" s="1"/>
  <c r="K27" i="5"/>
  <c r="J27" i="5"/>
  <c r="I27" i="5"/>
  <c r="G27" i="5"/>
  <c r="F27" i="5"/>
  <c r="E27" i="5"/>
  <c r="D27" i="5"/>
  <c r="C27" i="5"/>
  <c r="K26" i="5"/>
  <c r="K28" i="5" s="1"/>
  <c r="J26" i="5"/>
  <c r="J28" i="5" s="1"/>
  <c r="I26" i="5"/>
  <c r="G26" i="5"/>
  <c r="G28" i="5" s="1"/>
  <c r="F26" i="5"/>
  <c r="F28" i="5" s="1"/>
  <c r="E26" i="5"/>
  <c r="E28" i="5" s="1"/>
  <c r="D26" i="5"/>
  <c r="D28" i="5" s="1"/>
  <c r="C26" i="5"/>
  <c r="K24" i="5"/>
  <c r="J24" i="5"/>
  <c r="I24" i="5"/>
  <c r="G24" i="5"/>
  <c r="F24" i="5"/>
  <c r="E24" i="5"/>
  <c r="D24" i="5"/>
  <c r="C24" i="5"/>
  <c r="K23" i="5"/>
  <c r="K25" i="5" s="1"/>
  <c r="J23" i="5"/>
  <c r="J25" i="5" s="1"/>
  <c r="I23" i="5"/>
  <c r="I25" i="5" s="1"/>
  <c r="G23" i="5"/>
  <c r="G25" i="5" s="1"/>
  <c r="F23" i="5"/>
  <c r="F25" i="5" s="1"/>
  <c r="E23" i="5"/>
  <c r="E25" i="5" s="1"/>
  <c r="D23" i="5"/>
  <c r="C23" i="5"/>
  <c r="C25" i="5" s="1"/>
  <c r="K21" i="5"/>
  <c r="J21" i="5"/>
  <c r="I21" i="5"/>
  <c r="G21" i="5"/>
  <c r="F21" i="5"/>
  <c r="E21" i="5"/>
  <c r="D21" i="5"/>
  <c r="C21" i="5"/>
  <c r="K20" i="5"/>
  <c r="K22" i="5" s="1"/>
  <c r="J20" i="5"/>
  <c r="J22" i="5" s="1"/>
  <c r="I20" i="5"/>
  <c r="G20" i="5"/>
  <c r="F20" i="5"/>
  <c r="F22" i="5" s="1"/>
  <c r="E20" i="5"/>
  <c r="E22" i="5" s="1"/>
  <c r="D20" i="5"/>
  <c r="D22" i="5" s="1"/>
  <c r="C20" i="5"/>
  <c r="K18" i="5"/>
  <c r="J18" i="5"/>
  <c r="I18" i="5"/>
  <c r="G18" i="5"/>
  <c r="F18" i="5"/>
  <c r="E18" i="5"/>
  <c r="D18" i="5"/>
  <c r="C18" i="5"/>
  <c r="K17" i="5"/>
  <c r="K19" i="5" s="1"/>
  <c r="J17" i="5"/>
  <c r="J19" i="5" s="1"/>
  <c r="I17" i="5"/>
  <c r="I19" i="5" s="1"/>
  <c r="G17" i="5"/>
  <c r="G19" i="5" s="1"/>
  <c r="F17" i="5"/>
  <c r="F19" i="5" s="1"/>
  <c r="E17" i="5"/>
  <c r="E19" i="5" s="1"/>
  <c r="D17" i="5"/>
  <c r="D19" i="5" s="1"/>
  <c r="C17" i="5"/>
  <c r="C19" i="5" s="1"/>
  <c r="K42" i="36"/>
  <c r="J42" i="36"/>
  <c r="I42" i="36"/>
  <c r="G42" i="36"/>
  <c r="F42" i="36"/>
  <c r="E42" i="36"/>
  <c r="D42" i="36"/>
  <c r="C42" i="36"/>
  <c r="K41" i="36"/>
  <c r="K43" i="36" s="1"/>
  <c r="J41" i="36"/>
  <c r="J43" i="36" s="1"/>
  <c r="I41" i="36"/>
  <c r="G41" i="36"/>
  <c r="G43" i="36" s="1"/>
  <c r="F41" i="36"/>
  <c r="F43" i="36" s="1"/>
  <c r="E41" i="36"/>
  <c r="D41" i="36"/>
  <c r="C41" i="36"/>
  <c r="C43" i="36" s="1"/>
  <c r="K39" i="36"/>
  <c r="J39" i="36"/>
  <c r="I39" i="36"/>
  <c r="G39" i="36"/>
  <c r="F39" i="36"/>
  <c r="E39" i="36"/>
  <c r="D39" i="36"/>
  <c r="C39" i="36"/>
  <c r="K38" i="36"/>
  <c r="K40" i="36" s="1"/>
  <c r="J38" i="36"/>
  <c r="J40" i="36" s="1"/>
  <c r="I38" i="36"/>
  <c r="G38" i="36"/>
  <c r="G40" i="36" s="1"/>
  <c r="F38" i="36"/>
  <c r="F40" i="36" s="1"/>
  <c r="E38" i="36"/>
  <c r="D38" i="36"/>
  <c r="D40" i="36" s="1"/>
  <c r="C38" i="36"/>
  <c r="K36" i="36"/>
  <c r="J36" i="36"/>
  <c r="I36" i="36"/>
  <c r="G36" i="36"/>
  <c r="F36" i="36"/>
  <c r="E36" i="36"/>
  <c r="D36" i="36"/>
  <c r="C36" i="36"/>
  <c r="K35" i="36"/>
  <c r="K37" i="36" s="1"/>
  <c r="J35" i="36"/>
  <c r="J37" i="36" s="1"/>
  <c r="I35" i="36"/>
  <c r="I37" i="36" s="1"/>
  <c r="G35" i="36"/>
  <c r="G37" i="36" s="1"/>
  <c r="F35" i="36"/>
  <c r="F37" i="36" s="1"/>
  <c r="E35" i="36"/>
  <c r="E37" i="36" s="1"/>
  <c r="D35" i="36"/>
  <c r="D37" i="36" s="1"/>
  <c r="C35" i="36"/>
  <c r="C37" i="36" s="1"/>
  <c r="K33" i="36"/>
  <c r="J33" i="36"/>
  <c r="I33" i="36"/>
  <c r="G33" i="36"/>
  <c r="F33" i="36"/>
  <c r="E33" i="36"/>
  <c r="D33" i="36"/>
  <c r="C33" i="36"/>
  <c r="K32" i="36"/>
  <c r="K34" i="36" s="1"/>
  <c r="J32" i="36"/>
  <c r="J34" i="36" s="1"/>
  <c r="I32" i="36"/>
  <c r="G32" i="36"/>
  <c r="G34" i="36" s="1"/>
  <c r="F32" i="36"/>
  <c r="F34" i="36" s="1"/>
  <c r="E32" i="36"/>
  <c r="E34" i="36" s="1"/>
  <c r="D32" i="36"/>
  <c r="D34" i="36" s="1"/>
  <c r="C32" i="36"/>
  <c r="K30" i="36"/>
  <c r="J30" i="36"/>
  <c r="I30" i="36"/>
  <c r="G30" i="36"/>
  <c r="F30" i="36"/>
  <c r="E30" i="36"/>
  <c r="D30" i="36"/>
  <c r="C30" i="36"/>
  <c r="K29" i="36"/>
  <c r="K31" i="36" s="1"/>
  <c r="J29" i="36"/>
  <c r="J31" i="36" s="1"/>
  <c r="I29" i="36"/>
  <c r="G29" i="36"/>
  <c r="G31" i="36" s="1"/>
  <c r="F29" i="36"/>
  <c r="F31" i="36" s="1"/>
  <c r="E29" i="36"/>
  <c r="E31" i="36" s="1"/>
  <c r="D29" i="36"/>
  <c r="D31" i="36" s="1"/>
  <c r="C29" i="36"/>
  <c r="C31" i="36" s="1"/>
  <c r="K27" i="36"/>
  <c r="J27" i="36"/>
  <c r="I27" i="36"/>
  <c r="G27" i="36"/>
  <c r="F27" i="36"/>
  <c r="E27" i="36"/>
  <c r="D27" i="36"/>
  <c r="C27" i="36"/>
  <c r="K26" i="36"/>
  <c r="K28" i="36" s="1"/>
  <c r="J26" i="36"/>
  <c r="J28" i="36" s="1"/>
  <c r="I26" i="36"/>
  <c r="G26" i="36"/>
  <c r="G28" i="36" s="1"/>
  <c r="F26" i="36"/>
  <c r="F28" i="36" s="1"/>
  <c r="E26" i="36"/>
  <c r="E28" i="36" s="1"/>
  <c r="D26" i="36"/>
  <c r="D28" i="36" s="1"/>
  <c r="C26" i="36"/>
  <c r="K24" i="36"/>
  <c r="J24" i="36"/>
  <c r="I24" i="36"/>
  <c r="G24" i="36"/>
  <c r="F24" i="36"/>
  <c r="E24" i="36"/>
  <c r="D24" i="36"/>
  <c r="C24" i="36"/>
  <c r="K23" i="36"/>
  <c r="K25" i="36" s="1"/>
  <c r="J23" i="36"/>
  <c r="I23" i="36"/>
  <c r="G23" i="36"/>
  <c r="G25" i="36" s="1"/>
  <c r="F23" i="36"/>
  <c r="F25" i="36" s="1"/>
  <c r="E23" i="36"/>
  <c r="E25" i="36" s="1"/>
  <c r="D23" i="36"/>
  <c r="D25" i="36" s="1"/>
  <c r="C23" i="36"/>
  <c r="C25" i="36" s="1"/>
  <c r="K21" i="36"/>
  <c r="J21" i="36"/>
  <c r="I21" i="36"/>
  <c r="G21" i="36"/>
  <c r="F21" i="36"/>
  <c r="E21" i="36"/>
  <c r="D21" i="36"/>
  <c r="C21" i="36"/>
  <c r="K20" i="36"/>
  <c r="K22" i="36" s="1"/>
  <c r="J20" i="36"/>
  <c r="I20" i="36"/>
  <c r="G20" i="36"/>
  <c r="G22" i="36" s="1"/>
  <c r="F20" i="36"/>
  <c r="F22" i="36" s="1"/>
  <c r="E20" i="36"/>
  <c r="E22" i="36" s="1"/>
  <c r="D20" i="36"/>
  <c r="C20" i="36"/>
  <c r="K18" i="36"/>
  <c r="J18" i="36"/>
  <c r="I18" i="36"/>
  <c r="G18" i="36"/>
  <c r="F18" i="36"/>
  <c r="E18" i="36"/>
  <c r="D18" i="36"/>
  <c r="C18" i="36"/>
  <c r="K17" i="36"/>
  <c r="K19" i="36" s="1"/>
  <c r="J17" i="36"/>
  <c r="J19" i="36" s="1"/>
  <c r="I17" i="36"/>
  <c r="I19" i="36" s="1"/>
  <c r="G17" i="36"/>
  <c r="G19" i="36" s="1"/>
  <c r="F17" i="36"/>
  <c r="F19" i="36" s="1"/>
  <c r="E17" i="36"/>
  <c r="E19" i="36" s="1"/>
  <c r="D17" i="36"/>
  <c r="D19" i="36" s="1"/>
  <c r="C17" i="36"/>
  <c r="C19" i="36" s="1"/>
  <c r="L44" i="36"/>
  <c r="H44" i="36"/>
  <c r="I43" i="36"/>
  <c r="E43" i="36"/>
  <c r="D43" i="36"/>
  <c r="E40" i="36"/>
  <c r="I31" i="36"/>
  <c r="J25" i="36"/>
  <c r="I25" i="36"/>
  <c r="J22" i="36"/>
  <c r="L20" i="36"/>
  <c r="L22" i="36" s="1"/>
  <c r="D22" i="36"/>
  <c r="L44" i="5"/>
  <c r="H44" i="5"/>
  <c r="D43" i="5"/>
  <c r="J34" i="5"/>
  <c r="D25" i="5"/>
  <c r="G22" i="5"/>
  <c r="L44" i="19"/>
  <c r="H44" i="19"/>
  <c r="E43" i="19"/>
  <c r="D43" i="19"/>
  <c r="J40" i="19"/>
  <c r="I37" i="19"/>
  <c r="K34" i="19"/>
  <c r="J34" i="19"/>
  <c r="J31" i="19"/>
  <c r="F31" i="19"/>
  <c r="E31" i="19"/>
  <c r="J28" i="19"/>
  <c r="I28" i="19"/>
  <c r="J25" i="19"/>
  <c r="I25" i="19"/>
  <c r="J22" i="19"/>
  <c r="I22" i="19"/>
  <c r="E22" i="19"/>
  <c r="J19" i="19"/>
  <c r="L44" i="15"/>
  <c r="H44" i="15"/>
  <c r="J43" i="15"/>
  <c r="I43" i="15"/>
  <c r="J40" i="15"/>
  <c r="J37" i="15"/>
  <c r="G37" i="15"/>
  <c r="L26" i="15"/>
  <c r="L28" i="15" s="1"/>
  <c r="E28" i="15"/>
  <c r="J25" i="15"/>
  <c r="I25" i="15"/>
  <c r="K22" i="15"/>
  <c r="J19" i="15"/>
  <c r="I19" i="15"/>
  <c r="E19" i="15"/>
  <c r="D19" i="15"/>
  <c r="L44" i="13"/>
  <c r="H44" i="13"/>
  <c r="J43" i="13"/>
  <c r="I43" i="13"/>
  <c r="E43" i="13"/>
  <c r="D43" i="13"/>
  <c r="K40" i="13"/>
  <c r="J40" i="13"/>
  <c r="J37" i="13"/>
  <c r="I37" i="13"/>
  <c r="D37" i="13"/>
  <c r="G34" i="13"/>
  <c r="J31" i="13"/>
  <c r="L24" i="13"/>
  <c r="G25" i="13"/>
  <c r="L20" i="13"/>
  <c r="L22" i="13" s="1"/>
  <c r="D22" i="13"/>
  <c r="J19" i="13"/>
  <c r="I19" i="13"/>
  <c r="K42" i="10"/>
  <c r="K41" i="10"/>
  <c r="K43" i="10" s="1"/>
  <c r="K39" i="10"/>
  <c r="K38" i="10"/>
  <c r="K40" i="10" s="1"/>
  <c r="K36" i="10"/>
  <c r="K35" i="10"/>
  <c r="K37" i="10" s="1"/>
  <c r="K33" i="10"/>
  <c r="K32" i="10"/>
  <c r="K34" i="10" s="1"/>
  <c r="K30" i="10"/>
  <c r="K29" i="10"/>
  <c r="K31" i="10" s="1"/>
  <c r="K27" i="10"/>
  <c r="K26" i="10"/>
  <c r="K28" i="10" s="1"/>
  <c r="K24" i="10"/>
  <c r="K23" i="10"/>
  <c r="K25" i="10" s="1"/>
  <c r="K21" i="10"/>
  <c r="K20" i="10"/>
  <c r="K22" i="10" s="1"/>
  <c r="K18" i="10"/>
  <c r="K17" i="10"/>
  <c r="K19" i="10" s="1"/>
  <c r="J42" i="10"/>
  <c r="J41" i="10"/>
  <c r="J43" i="10" s="1"/>
  <c r="J39" i="10"/>
  <c r="J38" i="10"/>
  <c r="J40" i="10" s="1"/>
  <c r="J36" i="10"/>
  <c r="J35" i="10"/>
  <c r="J33" i="10"/>
  <c r="J32" i="10"/>
  <c r="J34" i="10" s="1"/>
  <c r="J30" i="10"/>
  <c r="J29" i="10"/>
  <c r="J31" i="10" s="1"/>
  <c r="J27" i="10"/>
  <c r="J26" i="10"/>
  <c r="J28" i="10" s="1"/>
  <c r="J24" i="10"/>
  <c r="J23" i="10"/>
  <c r="J25" i="10" s="1"/>
  <c r="J21" i="10"/>
  <c r="J20" i="10"/>
  <c r="J22" i="10" s="1"/>
  <c r="J18" i="10"/>
  <c r="J17" i="10"/>
  <c r="J19" i="10" s="1"/>
  <c r="I42" i="10"/>
  <c r="I41" i="10"/>
  <c r="I43" i="10" s="1"/>
  <c r="I39" i="10"/>
  <c r="I38" i="10"/>
  <c r="I40" i="10" s="1"/>
  <c r="I36" i="10"/>
  <c r="I35" i="10"/>
  <c r="I37" i="10" s="1"/>
  <c r="I33" i="10"/>
  <c r="I32" i="10"/>
  <c r="I34" i="10" s="1"/>
  <c r="I30" i="10"/>
  <c r="I29" i="10"/>
  <c r="I31" i="10" s="1"/>
  <c r="I27" i="10"/>
  <c r="I26" i="10"/>
  <c r="I28" i="10" s="1"/>
  <c r="I24" i="10"/>
  <c r="I23" i="10"/>
  <c r="I25" i="10" s="1"/>
  <c r="I21" i="10"/>
  <c r="I20" i="10"/>
  <c r="I18" i="10"/>
  <c r="I17" i="10"/>
  <c r="I19" i="10" s="1"/>
  <c r="G42" i="10"/>
  <c r="F42" i="10"/>
  <c r="E42" i="10"/>
  <c r="D42" i="10"/>
  <c r="C42" i="10"/>
  <c r="G41" i="10"/>
  <c r="G43" i="10" s="1"/>
  <c r="F41" i="10"/>
  <c r="F43" i="10" s="1"/>
  <c r="E41" i="10"/>
  <c r="E43" i="10" s="1"/>
  <c r="D41" i="10"/>
  <c r="D43" i="10" s="1"/>
  <c r="C41" i="10"/>
  <c r="G39" i="10"/>
  <c r="F39" i="10"/>
  <c r="E39" i="10"/>
  <c r="D39" i="10"/>
  <c r="C39" i="10"/>
  <c r="G38" i="10"/>
  <c r="G40" i="10" s="1"/>
  <c r="F38" i="10"/>
  <c r="F40" i="10" s="1"/>
  <c r="E38" i="10"/>
  <c r="E40" i="10" s="1"/>
  <c r="D38" i="10"/>
  <c r="D40" i="10" s="1"/>
  <c r="C38" i="10"/>
  <c r="G36" i="10"/>
  <c r="F36" i="10"/>
  <c r="E36" i="10"/>
  <c r="D36" i="10"/>
  <c r="C36" i="10"/>
  <c r="G35" i="10"/>
  <c r="G37" i="10" s="1"/>
  <c r="F35" i="10"/>
  <c r="F37" i="10" s="1"/>
  <c r="E35" i="10"/>
  <c r="E37" i="10" s="1"/>
  <c r="D35" i="10"/>
  <c r="D37" i="10" s="1"/>
  <c r="C35" i="10"/>
  <c r="G33" i="10"/>
  <c r="F33" i="10"/>
  <c r="E33" i="10"/>
  <c r="D33" i="10"/>
  <c r="C33" i="10"/>
  <c r="G32" i="10"/>
  <c r="G34" i="10" s="1"/>
  <c r="F32" i="10"/>
  <c r="F34" i="10" s="1"/>
  <c r="E32" i="10"/>
  <c r="E34" i="10" s="1"/>
  <c r="D32" i="10"/>
  <c r="D34" i="10" s="1"/>
  <c r="C32" i="10"/>
  <c r="G30" i="10"/>
  <c r="F30" i="10"/>
  <c r="E30" i="10"/>
  <c r="D30" i="10"/>
  <c r="C30" i="10"/>
  <c r="G29" i="10"/>
  <c r="G31" i="10" s="1"/>
  <c r="F29" i="10"/>
  <c r="F31" i="10" s="1"/>
  <c r="E29" i="10"/>
  <c r="E31" i="10" s="1"/>
  <c r="D29" i="10"/>
  <c r="D31" i="10" s="1"/>
  <c r="C29" i="10"/>
  <c r="G27" i="10"/>
  <c r="F27" i="10"/>
  <c r="E27" i="10"/>
  <c r="D27" i="10"/>
  <c r="C27" i="10"/>
  <c r="G26" i="10"/>
  <c r="G28" i="10" s="1"/>
  <c r="F26" i="10"/>
  <c r="F28" i="10" s="1"/>
  <c r="E26" i="10"/>
  <c r="E28" i="10" s="1"/>
  <c r="D26" i="10"/>
  <c r="D28" i="10" s="1"/>
  <c r="C26" i="10"/>
  <c r="G24" i="10"/>
  <c r="F24" i="10"/>
  <c r="E24" i="10"/>
  <c r="D24" i="10"/>
  <c r="C24" i="10"/>
  <c r="G23" i="10"/>
  <c r="G25" i="10" s="1"/>
  <c r="F23" i="10"/>
  <c r="F25" i="10" s="1"/>
  <c r="E23" i="10"/>
  <c r="E25" i="10" s="1"/>
  <c r="D23" i="10"/>
  <c r="D25" i="10" s="1"/>
  <c r="C23" i="10"/>
  <c r="G21" i="10"/>
  <c r="F21" i="10"/>
  <c r="E21" i="10"/>
  <c r="D21" i="10"/>
  <c r="C21" i="10"/>
  <c r="G20" i="10"/>
  <c r="G22" i="10" s="1"/>
  <c r="F20" i="10"/>
  <c r="F22" i="10" s="1"/>
  <c r="E20" i="10"/>
  <c r="E22" i="10" s="1"/>
  <c r="D20" i="10"/>
  <c r="D22" i="10" s="1"/>
  <c r="C20" i="10"/>
  <c r="G18" i="10"/>
  <c r="F18" i="10"/>
  <c r="E18" i="10"/>
  <c r="D18" i="10"/>
  <c r="C18" i="10"/>
  <c r="G17" i="10"/>
  <c r="G19" i="10" s="1"/>
  <c r="F17" i="10"/>
  <c r="E17" i="10"/>
  <c r="E19" i="10" s="1"/>
  <c r="D17" i="10"/>
  <c r="D19" i="10" s="1"/>
  <c r="C17" i="10"/>
  <c r="H49" i="49"/>
  <c r="L49" i="49"/>
  <c r="H48" i="49"/>
  <c r="L48" i="49"/>
  <c r="H47" i="49"/>
  <c r="L47" i="49"/>
  <c r="H46" i="49"/>
  <c r="L46" i="49"/>
  <c r="H45" i="49"/>
  <c r="L45" i="49"/>
  <c r="H49" i="48"/>
  <c r="L49" i="48"/>
  <c r="H48" i="48"/>
  <c r="L48" i="48"/>
  <c r="H47" i="48"/>
  <c r="L47" i="48"/>
  <c r="H46" i="48"/>
  <c r="L46" i="48"/>
  <c r="H45" i="48"/>
  <c r="L45" i="48"/>
  <c r="H49" i="47"/>
  <c r="L49" i="47"/>
  <c r="H48" i="47"/>
  <c r="L48" i="47"/>
  <c r="H47" i="47"/>
  <c r="L47" i="47"/>
  <c r="H46" i="47"/>
  <c r="L46" i="47"/>
  <c r="H45" i="47"/>
  <c r="L45" i="47"/>
  <c r="H49" i="34"/>
  <c r="L49" i="34"/>
  <c r="H48" i="34"/>
  <c r="L48" i="34"/>
  <c r="H47" i="34"/>
  <c r="L47" i="34"/>
  <c r="H46" i="34"/>
  <c r="L46" i="34"/>
  <c r="H45" i="34"/>
  <c r="L45" i="34"/>
  <c r="H49" i="35"/>
  <c r="L49" i="35"/>
  <c r="H48" i="35"/>
  <c r="L48" i="35"/>
  <c r="H47" i="35"/>
  <c r="L47" i="35"/>
  <c r="H46" i="35"/>
  <c r="L46" i="35"/>
  <c r="H45" i="35"/>
  <c r="L45" i="35"/>
  <c r="H49" i="36"/>
  <c r="L49" i="36"/>
  <c r="H48" i="36"/>
  <c r="L48" i="36"/>
  <c r="H47" i="36"/>
  <c r="L47" i="36"/>
  <c r="H46" i="36"/>
  <c r="L46" i="36"/>
  <c r="H45" i="36"/>
  <c r="L45" i="36"/>
  <c r="H49" i="45"/>
  <c r="L49" i="45"/>
  <c r="H48" i="45"/>
  <c r="L48" i="45"/>
  <c r="H47" i="45"/>
  <c r="L47" i="45"/>
  <c r="H46" i="45"/>
  <c r="L46" i="45"/>
  <c r="H45" i="45"/>
  <c r="L45" i="45"/>
  <c r="H49" i="44"/>
  <c r="L49" i="44"/>
  <c r="M49" i="44" s="1"/>
  <c r="H48" i="44"/>
  <c r="L48" i="44"/>
  <c r="H47" i="44"/>
  <c r="L47" i="44"/>
  <c r="M47" i="44" s="1"/>
  <c r="H46" i="44"/>
  <c r="L46" i="44"/>
  <c r="H45" i="44"/>
  <c r="L45" i="44"/>
  <c r="H49" i="5"/>
  <c r="L49" i="5"/>
  <c r="H48" i="5"/>
  <c r="L48" i="5"/>
  <c r="H47" i="5"/>
  <c r="L47" i="5"/>
  <c r="H46" i="5"/>
  <c r="L46" i="5"/>
  <c r="H45" i="5"/>
  <c r="L45" i="5"/>
  <c r="H49" i="11"/>
  <c r="L49" i="11"/>
  <c r="H48" i="11"/>
  <c r="L48" i="11"/>
  <c r="H47" i="11"/>
  <c r="L47" i="11"/>
  <c r="H46" i="11"/>
  <c r="L46" i="11"/>
  <c r="H45" i="11"/>
  <c r="L45" i="11"/>
  <c r="H49" i="46"/>
  <c r="L49" i="46"/>
  <c r="H48" i="46"/>
  <c r="L48" i="46"/>
  <c r="H47" i="46"/>
  <c r="L47" i="46"/>
  <c r="H46" i="46"/>
  <c r="L46" i="46"/>
  <c r="H45" i="46"/>
  <c r="L45" i="46"/>
  <c r="H49" i="16"/>
  <c r="L49" i="16"/>
  <c r="H48" i="16"/>
  <c r="L48" i="16"/>
  <c r="H47" i="16"/>
  <c r="L47" i="16"/>
  <c r="H46" i="16"/>
  <c r="L46" i="16"/>
  <c r="H45" i="16"/>
  <c r="L45" i="16"/>
  <c r="H49" i="19"/>
  <c r="L49" i="19"/>
  <c r="H48" i="19"/>
  <c r="L48" i="19"/>
  <c r="H47" i="19"/>
  <c r="L47" i="19"/>
  <c r="H46" i="19"/>
  <c r="L46" i="19"/>
  <c r="H45" i="19"/>
  <c r="L45" i="19"/>
  <c r="H49" i="20"/>
  <c r="L49" i="20"/>
  <c r="H48" i="20"/>
  <c r="L48" i="20"/>
  <c r="H47" i="20"/>
  <c r="L47" i="20"/>
  <c r="H46" i="20"/>
  <c r="L46" i="20"/>
  <c r="H45" i="20"/>
  <c r="L45" i="20"/>
  <c r="H49" i="18"/>
  <c r="L49" i="18"/>
  <c r="H48" i="18"/>
  <c r="L48" i="18"/>
  <c r="H47" i="18"/>
  <c r="L47" i="18"/>
  <c r="H46" i="18"/>
  <c r="L46" i="18"/>
  <c r="H45" i="18"/>
  <c r="L45" i="18"/>
  <c r="H49" i="15"/>
  <c r="L49" i="15"/>
  <c r="H48" i="15"/>
  <c r="L48" i="15"/>
  <c r="H47" i="15"/>
  <c r="L47" i="15"/>
  <c r="H46" i="15"/>
  <c r="L46" i="15"/>
  <c r="H45" i="15"/>
  <c r="L45" i="15"/>
  <c r="H49" i="41"/>
  <c r="L49" i="41"/>
  <c r="H48" i="41"/>
  <c r="L48" i="41"/>
  <c r="H47" i="41"/>
  <c r="L47" i="41"/>
  <c r="H46" i="41"/>
  <c r="L46" i="41"/>
  <c r="H45" i="41"/>
  <c r="L45" i="41"/>
  <c r="H49" i="42"/>
  <c r="L49" i="42"/>
  <c r="H48" i="42"/>
  <c r="L48" i="42"/>
  <c r="H47" i="42"/>
  <c r="L47" i="42"/>
  <c r="H46" i="42"/>
  <c r="L46" i="42"/>
  <c r="H45" i="42"/>
  <c r="L45" i="42"/>
  <c r="H49" i="13"/>
  <c r="L49" i="13"/>
  <c r="H48" i="13"/>
  <c r="L48" i="13"/>
  <c r="H47" i="13"/>
  <c r="L47" i="13"/>
  <c r="H46" i="13"/>
  <c r="L46" i="13"/>
  <c r="H45" i="13"/>
  <c r="L45" i="13"/>
  <c r="H49" i="40"/>
  <c r="L49" i="40"/>
  <c r="H48" i="40"/>
  <c r="L48" i="40"/>
  <c r="H47" i="40"/>
  <c r="L47" i="40"/>
  <c r="H46" i="40"/>
  <c r="L46" i="40"/>
  <c r="H45" i="40"/>
  <c r="L45" i="40"/>
  <c r="H49" i="39"/>
  <c r="L49" i="39"/>
  <c r="H48" i="39"/>
  <c r="L48" i="39"/>
  <c r="H47" i="39"/>
  <c r="L47" i="39"/>
  <c r="H46" i="39"/>
  <c r="L46" i="39"/>
  <c r="H45" i="39"/>
  <c r="L45" i="39"/>
  <c r="H44" i="39"/>
  <c r="L44" i="39"/>
  <c r="H42" i="39"/>
  <c r="L42" i="39"/>
  <c r="H41" i="39"/>
  <c r="H43" i="39" s="1"/>
  <c r="L41" i="39"/>
  <c r="H39" i="39"/>
  <c r="L39" i="39"/>
  <c r="H38" i="39"/>
  <c r="H40" i="39" s="1"/>
  <c r="L38" i="39"/>
  <c r="H36" i="39"/>
  <c r="L36" i="39"/>
  <c r="H35" i="39"/>
  <c r="H37" i="39" s="1"/>
  <c r="L35" i="39"/>
  <c r="L37" i="39" s="1"/>
  <c r="H33" i="39"/>
  <c r="L33" i="39"/>
  <c r="H32" i="39"/>
  <c r="H34" i="39" s="1"/>
  <c r="L32" i="39"/>
  <c r="H30" i="39"/>
  <c r="L30" i="39"/>
  <c r="H29" i="39"/>
  <c r="H31" i="39" s="1"/>
  <c r="L29" i="39"/>
  <c r="H27" i="39"/>
  <c r="L27" i="39"/>
  <c r="H26" i="39"/>
  <c r="L26" i="39"/>
  <c r="L28" i="39" s="1"/>
  <c r="H24" i="39"/>
  <c r="L24" i="39"/>
  <c r="H23" i="39"/>
  <c r="H25" i="39" s="1"/>
  <c r="L23" i="39"/>
  <c r="H21" i="39"/>
  <c r="L21" i="39"/>
  <c r="H20" i="39"/>
  <c r="H22" i="39" s="1"/>
  <c r="L20" i="39"/>
  <c r="L22" i="39" s="1"/>
  <c r="H18" i="39"/>
  <c r="L18" i="39"/>
  <c r="H17" i="39"/>
  <c r="L17" i="39"/>
  <c r="L19" i="39" s="1"/>
  <c r="L48" i="10"/>
  <c r="L47" i="10"/>
  <c r="L45" i="10"/>
  <c r="L44" i="10"/>
  <c r="L49" i="10"/>
  <c r="L46" i="10"/>
  <c r="H48" i="10"/>
  <c r="H47" i="10"/>
  <c r="H45" i="10"/>
  <c r="H44" i="10"/>
  <c r="H49" i="10"/>
  <c r="H46" i="10"/>
  <c r="L26" i="13" l="1"/>
  <c r="L28" i="13" s="1"/>
  <c r="L32" i="15"/>
  <c r="L34" i="15" s="1"/>
  <c r="M39" i="18"/>
  <c r="M18" i="16"/>
  <c r="M24" i="16"/>
  <c r="M30" i="16"/>
  <c r="M36" i="16"/>
  <c r="M42" i="16"/>
  <c r="M44" i="46"/>
  <c r="M21" i="11"/>
  <c r="M23" i="11"/>
  <c r="M25" i="11" s="1"/>
  <c r="M27" i="44"/>
  <c r="L36" i="15"/>
  <c r="L26" i="36"/>
  <c r="L28" i="36" s="1"/>
  <c r="L36" i="36"/>
  <c r="L42" i="36"/>
  <c r="L24" i="5"/>
  <c r="L38" i="5"/>
  <c r="L40" i="5" s="1"/>
  <c r="L27" i="19"/>
  <c r="L27" i="13"/>
  <c r="M35" i="11"/>
  <c r="M37" i="11" s="1"/>
  <c r="M45" i="36"/>
  <c r="M21" i="46"/>
  <c r="M24" i="46"/>
  <c r="M27" i="46"/>
  <c r="M21" i="47"/>
  <c r="M27" i="47"/>
  <c r="M33" i="47"/>
  <c r="M44" i="48"/>
  <c r="M18" i="49"/>
  <c r="M21" i="49"/>
  <c r="M24" i="49"/>
  <c r="M27" i="49"/>
  <c r="M30" i="49"/>
  <c r="M33" i="49"/>
  <c r="M36" i="49"/>
  <c r="M39" i="49"/>
  <c r="M42" i="49"/>
  <c r="L24" i="15"/>
  <c r="L18" i="13"/>
  <c r="M18" i="45"/>
  <c r="M42" i="45"/>
  <c r="M46" i="10"/>
  <c r="M49" i="10"/>
  <c r="M44" i="39"/>
  <c r="M49" i="42"/>
  <c r="L21" i="10"/>
  <c r="L33" i="10"/>
  <c r="M36" i="46"/>
  <c r="M24" i="11"/>
  <c r="M18" i="44"/>
  <c r="M30" i="44"/>
  <c r="M36" i="44"/>
  <c r="M21" i="48"/>
  <c r="M27" i="45"/>
  <c r="M39" i="45"/>
  <c r="M23" i="48"/>
  <c r="M25" i="48" s="1"/>
  <c r="M49" i="18"/>
  <c r="M45" i="46"/>
  <c r="M48" i="11"/>
  <c r="M46" i="34"/>
  <c r="M46" i="47"/>
  <c r="M49" i="48"/>
  <c r="M39" i="46"/>
  <c r="M39" i="11"/>
  <c r="M24" i="48"/>
  <c r="H35" i="10"/>
  <c r="M48" i="41"/>
  <c r="M45" i="20"/>
  <c r="M47" i="16"/>
  <c r="M49" i="39"/>
  <c r="J37" i="10"/>
  <c r="L35" i="10"/>
  <c r="L37" i="10" s="1"/>
  <c r="H20" i="10"/>
  <c r="M45" i="15"/>
  <c r="M45" i="16"/>
  <c r="M45" i="34"/>
  <c r="M42" i="48"/>
  <c r="M49" i="20"/>
  <c r="M48" i="35"/>
  <c r="M49" i="49"/>
  <c r="I22" i="10"/>
  <c r="L20" i="10"/>
  <c r="L22" i="10" s="1"/>
  <c r="H28" i="45"/>
  <c r="M26" i="45"/>
  <c r="M28" i="45" s="1"/>
  <c r="M46" i="46"/>
  <c r="H27" i="10"/>
  <c r="L17" i="10"/>
  <c r="L19" i="10" s="1"/>
  <c r="M26" i="46"/>
  <c r="M28" i="46" s="1"/>
  <c r="M38" i="45"/>
  <c r="M40" i="45" s="1"/>
  <c r="L23" i="10"/>
  <c r="L25" i="10" s="1"/>
  <c r="M49" i="15"/>
  <c r="M46" i="19"/>
  <c r="M49" i="16"/>
  <c r="M46" i="35"/>
  <c r="M49" i="47"/>
  <c r="M47" i="49"/>
  <c r="L32" i="10"/>
  <c r="L34" i="10" s="1"/>
  <c r="H24" i="10"/>
  <c r="H32" i="10"/>
  <c r="H43" i="44"/>
  <c r="M41" i="44"/>
  <c r="M43" i="44" s="1"/>
  <c r="M46" i="11"/>
  <c r="M48" i="44"/>
  <c r="M46" i="36"/>
  <c r="M45" i="35"/>
  <c r="M48" i="34"/>
  <c r="M47" i="48"/>
  <c r="M46" i="49"/>
  <c r="H26" i="10"/>
  <c r="H38" i="10"/>
  <c r="H40" i="10" s="1"/>
  <c r="M44" i="40"/>
  <c r="M21" i="42"/>
  <c r="M27" i="42"/>
  <c r="M33" i="42"/>
  <c r="M39" i="42"/>
  <c r="M18" i="18"/>
  <c r="M24" i="18"/>
  <c r="M30" i="18"/>
  <c r="M36" i="18"/>
  <c r="M42" i="18"/>
  <c r="M44" i="20"/>
  <c r="M21" i="16"/>
  <c r="M27" i="16"/>
  <c r="M33" i="16"/>
  <c r="M39" i="16"/>
  <c r="M33" i="46"/>
  <c r="M44" i="11"/>
  <c r="M24" i="45"/>
  <c r="M30" i="45"/>
  <c r="M33" i="11"/>
  <c r="M36" i="39"/>
  <c r="M46" i="40"/>
  <c r="M48" i="42"/>
  <c r="M47" i="19"/>
  <c r="M46" i="16"/>
  <c r="L27" i="10"/>
  <c r="L39" i="10"/>
  <c r="L24" i="36"/>
  <c r="L27" i="36"/>
  <c r="L30" i="36"/>
  <c r="L33" i="36"/>
  <c r="L39" i="36"/>
  <c r="L18" i="5"/>
  <c r="L21" i="5"/>
  <c r="L27" i="5"/>
  <c r="L32" i="5"/>
  <c r="L34" i="5" s="1"/>
  <c r="L36" i="5"/>
  <c r="L39" i="5"/>
  <c r="L42" i="5"/>
  <c r="L21" i="19"/>
  <c r="L24" i="19"/>
  <c r="L30" i="19"/>
  <c r="L33" i="19"/>
  <c r="L36" i="19"/>
  <c r="L39" i="19"/>
  <c r="L18" i="15"/>
  <c r="L20" i="15"/>
  <c r="L22" i="15" s="1"/>
  <c r="L21" i="15"/>
  <c r="L27" i="15"/>
  <c r="L30" i="15"/>
  <c r="L33" i="15"/>
  <c r="L38" i="15"/>
  <c r="L40" i="15" s="1"/>
  <c r="L39" i="15"/>
  <c r="L42" i="15"/>
  <c r="L32" i="13"/>
  <c r="L34" i="13" s="1"/>
  <c r="L36" i="13"/>
  <c r="L38" i="13"/>
  <c r="L40" i="13" s="1"/>
  <c r="L39" i="13"/>
  <c r="M39" i="44"/>
  <c r="M44" i="44"/>
  <c r="M18" i="47"/>
  <c r="M24" i="47"/>
  <c r="M30" i="47"/>
  <c r="M36" i="48"/>
  <c r="L29" i="10"/>
  <c r="L31" i="10" s="1"/>
  <c r="L41" i="10"/>
  <c r="L43" i="10" s="1"/>
  <c r="M46" i="42"/>
  <c r="M46" i="44"/>
  <c r="M49" i="45"/>
  <c r="L38" i="36"/>
  <c r="L40" i="36" s="1"/>
  <c r="L26" i="5"/>
  <c r="L28" i="5" s="1"/>
  <c r="L30" i="5"/>
  <c r="L33" i="5"/>
  <c r="H34" i="46"/>
  <c r="M32" i="46"/>
  <c r="M34" i="46" s="1"/>
  <c r="H19" i="11"/>
  <c r="M17" i="11"/>
  <c r="M19" i="11" s="1"/>
  <c r="H43" i="11"/>
  <c r="M41" i="11"/>
  <c r="M43" i="11" s="1"/>
  <c r="H25" i="44"/>
  <c r="M23" i="44"/>
  <c r="M25" i="44" s="1"/>
  <c r="H34" i="45"/>
  <c r="M32" i="45"/>
  <c r="M34" i="45" s="1"/>
  <c r="H31" i="48"/>
  <c r="M29" i="48"/>
  <c r="M31" i="48" s="1"/>
  <c r="H29" i="10"/>
  <c r="H41" i="10"/>
  <c r="H43" i="10" s="1"/>
  <c r="M47" i="41"/>
  <c r="M46" i="15"/>
  <c r="M48" i="15"/>
  <c r="M45" i="18"/>
  <c r="M49" i="35"/>
  <c r="H22" i="46"/>
  <c r="M20" i="46"/>
  <c r="M22" i="46" s="1"/>
  <c r="M38" i="46"/>
  <c r="M40" i="46" s="1"/>
  <c r="H31" i="11"/>
  <c r="M29" i="11"/>
  <c r="M31" i="11" s="1"/>
  <c r="M24" i="44"/>
  <c r="M29" i="44"/>
  <c r="M31" i="44" s="1"/>
  <c r="H37" i="44"/>
  <c r="M35" i="44"/>
  <c r="M37" i="44" s="1"/>
  <c r="H22" i="45"/>
  <c r="M20" i="45"/>
  <c r="M22" i="45" s="1"/>
  <c r="M44" i="45"/>
  <c r="H19" i="48"/>
  <c r="M17" i="48"/>
  <c r="M19" i="48" s="1"/>
  <c r="M30" i="48"/>
  <c r="M33" i="48"/>
  <c r="M35" i="48"/>
  <c r="M37" i="48" s="1"/>
  <c r="H43" i="48"/>
  <c r="M41" i="48"/>
  <c r="M43" i="48" s="1"/>
  <c r="M45" i="10"/>
  <c r="L26" i="10"/>
  <c r="L28" i="10" s="1"/>
  <c r="L38" i="10"/>
  <c r="L40" i="10" s="1"/>
  <c r="M27" i="39"/>
  <c r="M45" i="39"/>
  <c r="M47" i="39"/>
  <c r="M49" i="40"/>
  <c r="M46" i="13"/>
  <c r="M48" i="13"/>
  <c r="M45" i="42"/>
  <c r="M46" i="20"/>
  <c r="M48" i="20"/>
  <c r="M49" i="46"/>
  <c r="M49" i="11"/>
  <c r="M45" i="44"/>
  <c r="M46" i="45"/>
  <c r="M48" i="45"/>
  <c r="M49" i="34"/>
  <c r="M47" i="47"/>
  <c r="M46" i="48"/>
  <c r="M48" i="48"/>
  <c r="M45" i="49"/>
  <c r="K40" i="15"/>
  <c r="L20" i="5"/>
  <c r="L22" i="5" s="1"/>
  <c r="K34" i="5"/>
  <c r="L32" i="36"/>
  <c r="L34" i="36" s="1"/>
  <c r="H17" i="10"/>
  <c r="L18" i="10"/>
  <c r="L24" i="10"/>
  <c r="L30" i="10"/>
  <c r="L36" i="10"/>
  <c r="L42" i="10"/>
  <c r="L18" i="36"/>
  <c r="L21" i="36"/>
  <c r="M18" i="46"/>
  <c r="M30" i="46"/>
  <c r="M42" i="46"/>
  <c r="M18" i="11"/>
  <c r="M30" i="11"/>
  <c r="M42" i="11"/>
  <c r="M21" i="44"/>
  <c r="M33" i="44"/>
  <c r="M21" i="45"/>
  <c r="M33" i="45"/>
  <c r="M44" i="35"/>
  <c r="M18" i="34"/>
  <c r="M21" i="34"/>
  <c r="M24" i="34"/>
  <c r="M27" i="34"/>
  <c r="M30" i="34"/>
  <c r="M33" i="34"/>
  <c r="M36" i="34"/>
  <c r="M39" i="34"/>
  <c r="M42" i="34"/>
  <c r="M29" i="39"/>
  <c r="M31" i="39" s="1"/>
  <c r="L31" i="39"/>
  <c r="M47" i="10"/>
  <c r="M39" i="39"/>
  <c r="M46" i="39"/>
  <c r="M47" i="42"/>
  <c r="H31" i="10"/>
  <c r="M20" i="39"/>
  <c r="M22" i="39" s="1"/>
  <c r="M24" i="39"/>
  <c r="M41" i="39"/>
  <c r="M43" i="39" s="1"/>
  <c r="L43" i="39"/>
  <c r="M45" i="40"/>
  <c r="M45" i="13"/>
  <c r="M49" i="13"/>
  <c r="M47" i="46"/>
  <c r="M49" i="5"/>
  <c r="M47" i="45"/>
  <c r="M47" i="35"/>
  <c r="M44" i="10"/>
  <c r="M23" i="39"/>
  <c r="M25" i="39" s="1"/>
  <c r="L25" i="39"/>
  <c r="M30" i="39"/>
  <c r="M33" i="39"/>
  <c r="M47" i="40"/>
  <c r="M46" i="41"/>
  <c r="M49" i="41"/>
  <c r="M47" i="18"/>
  <c r="M47" i="20"/>
  <c r="M48" i="16"/>
  <c r="M48" i="46"/>
  <c r="M48" i="5"/>
  <c r="M49" i="36"/>
  <c r="M45" i="47"/>
  <c r="M48" i="47"/>
  <c r="M45" i="48"/>
  <c r="M47" i="15"/>
  <c r="M46" i="18"/>
  <c r="M48" i="18"/>
  <c r="M45" i="45"/>
  <c r="M48" i="36"/>
  <c r="H30" i="10"/>
  <c r="H36" i="10"/>
  <c r="H42" i="10"/>
  <c r="H37" i="10"/>
  <c r="M26" i="39"/>
  <c r="M28" i="39" s="1"/>
  <c r="H28" i="39"/>
  <c r="M48" i="40"/>
  <c r="M45" i="41"/>
  <c r="M45" i="11"/>
  <c r="H18" i="36"/>
  <c r="H20" i="36"/>
  <c r="H21" i="36"/>
  <c r="M21" i="36" s="1"/>
  <c r="H24" i="36"/>
  <c r="M24" i="36" s="1"/>
  <c r="H26" i="36"/>
  <c r="H27" i="36"/>
  <c r="M27" i="36" s="1"/>
  <c r="H30" i="36"/>
  <c r="M30" i="36" s="1"/>
  <c r="H32" i="36"/>
  <c r="H33" i="36"/>
  <c r="H36" i="36"/>
  <c r="M36" i="36" s="1"/>
  <c r="H38" i="36"/>
  <c r="H28" i="10"/>
  <c r="M32" i="39"/>
  <c r="M34" i="39" s="1"/>
  <c r="L34" i="39"/>
  <c r="M18" i="39"/>
  <c r="M35" i="39"/>
  <c r="M37" i="39" s="1"/>
  <c r="M42" i="39"/>
  <c r="M48" i="39"/>
  <c r="M20" i="10"/>
  <c r="M22" i="10" s="1"/>
  <c r="H22" i="10"/>
  <c r="M48" i="10"/>
  <c r="M21" i="39"/>
  <c r="M38" i="39"/>
  <c r="M40" i="39" s="1"/>
  <c r="L40" i="39"/>
  <c r="M47" i="13"/>
  <c r="M47" i="11"/>
  <c r="M47" i="5"/>
  <c r="M47" i="34"/>
  <c r="M48" i="49"/>
  <c r="H21" i="10"/>
  <c r="M21" i="10" s="1"/>
  <c r="H33" i="10"/>
  <c r="M33" i="10" s="1"/>
  <c r="H39" i="10"/>
  <c r="M39" i="10" s="1"/>
  <c r="M18" i="40"/>
  <c r="M21" i="40"/>
  <c r="M24" i="40"/>
  <c r="M27" i="40"/>
  <c r="M30" i="40"/>
  <c r="M33" i="40"/>
  <c r="M36" i="40"/>
  <c r="M39" i="40"/>
  <c r="M42" i="40"/>
  <c r="M17" i="42"/>
  <c r="M19" i="42" s="1"/>
  <c r="H19" i="42"/>
  <c r="M20" i="42"/>
  <c r="M22" i="42" s="1"/>
  <c r="H22" i="42"/>
  <c r="M23" i="42"/>
  <c r="M25" i="42" s="1"/>
  <c r="H25" i="42"/>
  <c r="M26" i="42"/>
  <c r="M28" i="42" s="1"/>
  <c r="H28" i="42"/>
  <c r="M29" i="42"/>
  <c r="M31" i="42" s="1"/>
  <c r="H31" i="42"/>
  <c r="M32" i="42"/>
  <c r="M34" i="42" s="1"/>
  <c r="H34" i="42"/>
  <c r="M35" i="42"/>
  <c r="M37" i="42" s="1"/>
  <c r="H37" i="42"/>
  <c r="M38" i="42"/>
  <c r="M40" i="42" s="1"/>
  <c r="H40" i="42"/>
  <c r="M41" i="42"/>
  <c r="M43" i="42" s="1"/>
  <c r="H43" i="42"/>
  <c r="M44" i="42"/>
  <c r="M18" i="41"/>
  <c r="M21" i="41"/>
  <c r="M24" i="41"/>
  <c r="M27" i="41"/>
  <c r="M30" i="41"/>
  <c r="M33" i="41"/>
  <c r="M36" i="41"/>
  <c r="M39" i="41"/>
  <c r="M42" i="41"/>
  <c r="M17" i="18"/>
  <c r="M19" i="18" s="1"/>
  <c r="H19" i="18"/>
  <c r="M20" i="18"/>
  <c r="M22" i="18" s="1"/>
  <c r="H22" i="18"/>
  <c r="M23" i="18"/>
  <c r="M25" i="18" s="1"/>
  <c r="H25" i="18"/>
  <c r="M26" i="18"/>
  <c r="M28" i="18" s="1"/>
  <c r="H28" i="18"/>
  <c r="M29" i="18"/>
  <c r="M31" i="18" s="1"/>
  <c r="H31" i="18"/>
  <c r="M32" i="18"/>
  <c r="M34" i="18" s="1"/>
  <c r="H34" i="18"/>
  <c r="M35" i="18"/>
  <c r="M37" i="18" s="1"/>
  <c r="H37" i="18"/>
  <c r="M38" i="18"/>
  <c r="M40" i="18" s="1"/>
  <c r="H40" i="18"/>
  <c r="M41" i="18"/>
  <c r="M43" i="18" s="1"/>
  <c r="H43" i="18"/>
  <c r="M44" i="18"/>
  <c r="M18" i="20"/>
  <c r="M21" i="20"/>
  <c r="M24" i="20"/>
  <c r="M27" i="20"/>
  <c r="M30" i="20"/>
  <c r="M33" i="20"/>
  <c r="M36" i="20"/>
  <c r="M39" i="20"/>
  <c r="M42" i="20"/>
  <c r="M17" i="16"/>
  <c r="M19" i="16" s="1"/>
  <c r="H19" i="16"/>
  <c r="M20" i="16"/>
  <c r="M22" i="16" s="1"/>
  <c r="H22" i="16"/>
  <c r="M23" i="16"/>
  <c r="M25" i="16" s="1"/>
  <c r="H25" i="16"/>
  <c r="M26" i="16"/>
  <c r="M28" i="16" s="1"/>
  <c r="H28" i="16"/>
  <c r="M29" i="16"/>
  <c r="M31" i="16" s="1"/>
  <c r="H31" i="16"/>
  <c r="M32" i="16"/>
  <c r="M34" i="16" s="1"/>
  <c r="H34" i="16"/>
  <c r="M35" i="16"/>
  <c r="M37" i="16" s="1"/>
  <c r="H37" i="16"/>
  <c r="M38" i="16"/>
  <c r="M40" i="16" s="1"/>
  <c r="H40" i="16"/>
  <c r="M41" i="16"/>
  <c r="M43" i="16" s="1"/>
  <c r="H43" i="16"/>
  <c r="M44" i="16"/>
  <c r="M17" i="46"/>
  <c r="M19" i="46" s="1"/>
  <c r="M23" i="46"/>
  <c r="M25" i="46" s="1"/>
  <c r="M29" i="46"/>
  <c r="M31" i="46" s="1"/>
  <c r="M35" i="46"/>
  <c r="M37" i="46" s="1"/>
  <c r="M41" i="46"/>
  <c r="M43" i="46" s="1"/>
  <c r="M20" i="44"/>
  <c r="M22" i="44" s="1"/>
  <c r="M26" i="44"/>
  <c r="M28" i="44" s="1"/>
  <c r="M32" i="44"/>
  <c r="M34" i="44" s="1"/>
  <c r="M38" i="44"/>
  <c r="M40" i="44" s="1"/>
  <c r="M18" i="35"/>
  <c r="M21" i="35"/>
  <c r="M24" i="35"/>
  <c r="M27" i="35"/>
  <c r="M30" i="35"/>
  <c r="M33" i="35"/>
  <c r="M36" i="35"/>
  <c r="M39" i="35"/>
  <c r="M42" i="35"/>
  <c r="M17" i="34"/>
  <c r="M19" i="34" s="1"/>
  <c r="H19" i="34"/>
  <c r="M20" i="34"/>
  <c r="M22" i="34" s="1"/>
  <c r="H22" i="34"/>
  <c r="M23" i="34"/>
  <c r="M25" i="34" s="1"/>
  <c r="H25" i="34"/>
  <c r="M26" i="34"/>
  <c r="M28" i="34" s="1"/>
  <c r="H28" i="34"/>
  <c r="M29" i="34"/>
  <c r="M31" i="34" s="1"/>
  <c r="H31" i="34"/>
  <c r="M32" i="34"/>
  <c r="M34" i="34" s="1"/>
  <c r="H34" i="34"/>
  <c r="M35" i="34"/>
  <c r="M37" i="34" s="1"/>
  <c r="H37" i="34"/>
  <c r="M38" i="34"/>
  <c r="M40" i="34" s="1"/>
  <c r="H40" i="34"/>
  <c r="M41" i="34"/>
  <c r="M43" i="34" s="1"/>
  <c r="H43" i="34"/>
  <c r="M44" i="34"/>
  <c r="M17" i="49"/>
  <c r="M19" i="49" s="1"/>
  <c r="H19" i="49"/>
  <c r="M20" i="49"/>
  <c r="M22" i="49" s="1"/>
  <c r="H22" i="49"/>
  <c r="M23" i="49"/>
  <c r="M25" i="49" s="1"/>
  <c r="H25" i="49"/>
  <c r="M26" i="49"/>
  <c r="M28" i="49" s="1"/>
  <c r="H28" i="49"/>
  <c r="M29" i="49"/>
  <c r="M31" i="49" s="1"/>
  <c r="H31" i="49"/>
  <c r="M32" i="49"/>
  <c r="M34" i="49" s="1"/>
  <c r="H34" i="49"/>
  <c r="M35" i="49"/>
  <c r="M37" i="49" s="1"/>
  <c r="H37" i="49"/>
  <c r="M38" i="49"/>
  <c r="M40" i="49" s="1"/>
  <c r="H40" i="49"/>
  <c r="M41" i="49"/>
  <c r="M43" i="49" s="1"/>
  <c r="H43" i="49"/>
  <c r="M44" i="49"/>
  <c r="M17" i="47"/>
  <c r="M19" i="47" s="1"/>
  <c r="H19" i="47"/>
  <c r="M20" i="47"/>
  <c r="M22" i="47" s="1"/>
  <c r="H22" i="47"/>
  <c r="M23" i="47"/>
  <c r="M25" i="47" s="1"/>
  <c r="H25" i="47"/>
  <c r="M26" i="47"/>
  <c r="M28" i="47" s="1"/>
  <c r="H28" i="47"/>
  <c r="M29" i="47"/>
  <c r="M31" i="47" s="1"/>
  <c r="H31" i="47"/>
  <c r="M32" i="47"/>
  <c r="M34" i="47" s="1"/>
  <c r="H34" i="47"/>
  <c r="M35" i="47"/>
  <c r="M37" i="47" s="1"/>
  <c r="H37" i="47"/>
  <c r="M38" i="47"/>
  <c r="M40" i="47" s="1"/>
  <c r="H40" i="47"/>
  <c r="M41" i="47"/>
  <c r="M43" i="47" s="1"/>
  <c r="H43" i="47"/>
  <c r="M44" i="47"/>
  <c r="M17" i="40"/>
  <c r="M19" i="40" s="1"/>
  <c r="H19" i="40"/>
  <c r="M20" i="40"/>
  <c r="M22" i="40" s="1"/>
  <c r="H22" i="40"/>
  <c r="M23" i="40"/>
  <c r="M25" i="40" s="1"/>
  <c r="H25" i="40"/>
  <c r="M26" i="40"/>
  <c r="M28" i="40" s="1"/>
  <c r="H28" i="40"/>
  <c r="M29" i="40"/>
  <c r="M31" i="40" s="1"/>
  <c r="H31" i="40"/>
  <c r="M32" i="40"/>
  <c r="M34" i="40" s="1"/>
  <c r="H34" i="40"/>
  <c r="M35" i="40"/>
  <c r="M37" i="40" s="1"/>
  <c r="H37" i="40"/>
  <c r="M38" i="40"/>
  <c r="M40" i="40" s="1"/>
  <c r="H40" i="40"/>
  <c r="M41" i="40"/>
  <c r="M43" i="40" s="1"/>
  <c r="H43" i="40"/>
  <c r="M17" i="41"/>
  <c r="M19" i="41" s="1"/>
  <c r="H19" i="41"/>
  <c r="M20" i="41"/>
  <c r="M22" i="41" s="1"/>
  <c r="H22" i="41"/>
  <c r="M23" i="41"/>
  <c r="M25" i="41" s="1"/>
  <c r="H25" i="41"/>
  <c r="M26" i="41"/>
  <c r="M28" i="41" s="1"/>
  <c r="H28" i="41"/>
  <c r="M29" i="41"/>
  <c r="M31" i="41" s="1"/>
  <c r="H31" i="41"/>
  <c r="M32" i="41"/>
  <c r="M34" i="41" s="1"/>
  <c r="H34" i="41"/>
  <c r="M35" i="41"/>
  <c r="M37" i="41" s="1"/>
  <c r="H37" i="41"/>
  <c r="M38" i="41"/>
  <c r="M40" i="41" s="1"/>
  <c r="H40" i="41"/>
  <c r="M41" i="41"/>
  <c r="M43" i="41" s="1"/>
  <c r="H43" i="41"/>
  <c r="M17" i="20"/>
  <c r="M19" i="20" s="1"/>
  <c r="H19" i="20"/>
  <c r="M20" i="20"/>
  <c r="M22" i="20" s="1"/>
  <c r="H22" i="20"/>
  <c r="M23" i="20"/>
  <c r="M25" i="20" s="1"/>
  <c r="H25" i="20"/>
  <c r="M26" i="20"/>
  <c r="M28" i="20" s="1"/>
  <c r="H28" i="20"/>
  <c r="M29" i="20"/>
  <c r="M31" i="20" s="1"/>
  <c r="H31" i="20"/>
  <c r="M32" i="20"/>
  <c r="M34" i="20" s="1"/>
  <c r="H34" i="20"/>
  <c r="M35" i="20"/>
  <c r="M37" i="20" s="1"/>
  <c r="H37" i="20"/>
  <c r="M38" i="20"/>
  <c r="M40" i="20" s="1"/>
  <c r="H40" i="20"/>
  <c r="M41" i="20"/>
  <c r="M43" i="20" s="1"/>
  <c r="H43" i="20"/>
  <c r="M17" i="35"/>
  <c r="M19" i="35" s="1"/>
  <c r="H19" i="35"/>
  <c r="M20" i="35"/>
  <c r="M22" i="35" s="1"/>
  <c r="H22" i="35"/>
  <c r="M23" i="35"/>
  <c r="M25" i="35" s="1"/>
  <c r="H25" i="35"/>
  <c r="M26" i="35"/>
  <c r="M28" i="35" s="1"/>
  <c r="H28" i="35"/>
  <c r="M29" i="35"/>
  <c r="M31" i="35" s="1"/>
  <c r="H31" i="35"/>
  <c r="M32" i="35"/>
  <c r="M34" i="35" s="1"/>
  <c r="H34" i="35"/>
  <c r="M35" i="35"/>
  <c r="M37" i="35" s="1"/>
  <c r="H37" i="35"/>
  <c r="M38" i="35"/>
  <c r="M40" i="35" s="1"/>
  <c r="H40" i="35"/>
  <c r="M41" i="35"/>
  <c r="M43" i="35" s="1"/>
  <c r="H43" i="35"/>
  <c r="H39" i="36"/>
  <c r="H42" i="36"/>
  <c r="M42" i="36" s="1"/>
  <c r="H18" i="5"/>
  <c r="H20" i="5"/>
  <c r="H21" i="5"/>
  <c r="M21" i="5" s="1"/>
  <c r="H24" i="5"/>
  <c r="M24" i="5" s="1"/>
  <c r="H26" i="5"/>
  <c r="H27" i="5"/>
  <c r="M27" i="5" s="1"/>
  <c r="H30" i="5"/>
  <c r="H32" i="5"/>
  <c r="H33" i="5"/>
  <c r="H36" i="5"/>
  <c r="M36" i="5" s="1"/>
  <c r="H38" i="5"/>
  <c r="H39" i="5"/>
  <c r="H42" i="5"/>
  <c r="H18" i="19"/>
  <c r="M18" i="19" s="1"/>
  <c r="H21" i="19"/>
  <c r="H24" i="19"/>
  <c r="M24" i="19" s="1"/>
  <c r="H27" i="19"/>
  <c r="M27" i="19" s="1"/>
  <c r="H30" i="19"/>
  <c r="M30" i="19" s="1"/>
  <c r="H33" i="19"/>
  <c r="M33" i="19" s="1"/>
  <c r="H36" i="19"/>
  <c r="H39" i="19"/>
  <c r="M39" i="19" s="1"/>
  <c r="H42" i="19"/>
  <c r="H18" i="15"/>
  <c r="M18" i="15" s="1"/>
  <c r="H20" i="15"/>
  <c r="H21" i="15"/>
  <c r="M21" i="15" s="1"/>
  <c r="H24" i="15"/>
  <c r="M24" i="15" s="1"/>
  <c r="H26" i="15"/>
  <c r="H27" i="15"/>
  <c r="H30" i="15"/>
  <c r="M30" i="15" s="1"/>
  <c r="H32" i="15"/>
  <c r="H33" i="15"/>
  <c r="M33" i="15" s="1"/>
  <c r="H36" i="15"/>
  <c r="M36" i="15" s="1"/>
  <c r="H38" i="15"/>
  <c r="H39" i="15"/>
  <c r="M39" i="15" s="1"/>
  <c r="H42" i="15"/>
  <c r="M42" i="15" s="1"/>
  <c r="H18" i="13"/>
  <c r="M18" i="13" s="1"/>
  <c r="H20" i="13"/>
  <c r="H21" i="13"/>
  <c r="M21" i="13" s="1"/>
  <c r="H24" i="13"/>
  <c r="M24" i="13" s="1"/>
  <c r="H26" i="13"/>
  <c r="H27" i="13"/>
  <c r="M27" i="13" s="1"/>
  <c r="H30" i="13"/>
  <c r="M30" i="13" s="1"/>
  <c r="H32" i="13"/>
  <c r="H33" i="13"/>
  <c r="M33" i="13" s="1"/>
  <c r="H36" i="13"/>
  <c r="H38" i="13"/>
  <c r="H39" i="13"/>
  <c r="M39" i="13" s="1"/>
  <c r="H42" i="13"/>
  <c r="M42" i="13" s="1"/>
  <c r="M20" i="11"/>
  <c r="M22" i="11" s="1"/>
  <c r="M26" i="11"/>
  <c r="M28" i="11" s="1"/>
  <c r="M32" i="11"/>
  <c r="M34" i="11" s="1"/>
  <c r="M38" i="11"/>
  <c r="M40" i="11" s="1"/>
  <c r="M17" i="45"/>
  <c r="M19" i="45" s="1"/>
  <c r="M23" i="45"/>
  <c r="M25" i="45" s="1"/>
  <c r="M29" i="45"/>
  <c r="M31" i="45" s="1"/>
  <c r="M35" i="45"/>
  <c r="M37" i="45" s="1"/>
  <c r="M41" i="45"/>
  <c r="M43" i="45" s="1"/>
  <c r="M36" i="47"/>
  <c r="M39" i="47"/>
  <c r="M42" i="47"/>
  <c r="M20" i="48"/>
  <c r="M22" i="48" s="1"/>
  <c r="M26" i="48"/>
  <c r="M28" i="48" s="1"/>
  <c r="M32" i="48"/>
  <c r="M34" i="48" s="1"/>
  <c r="M38" i="48"/>
  <c r="M40" i="48" s="1"/>
  <c r="M17" i="39"/>
  <c r="M19" i="39" s="1"/>
  <c r="H19" i="39"/>
  <c r="F19" i="10"/>
  <c r="C19" i="10"/>
  <c r="H18" i="10"/>
  <c r="M18" i="10" s="1"/>
  <c r="H23" i="10"/>
  <c r="H25" i="10" s="1"/>
  <c r="M44" i="13"/>
  <c r="M44" i="15"/>
  <c r="M44" i="19"/>
  <c r="M44" i="5"/>
  <c r="M44" i="36"/>
  <c r="M45" i="19"/>
  <c r="M48" i="19"/>
  <c r="M49" i="19"/>
  <c r="M45" i="5"/>
  <c r="M46" i="5"/>
  <c r="M47" i="36"/>
  <c r="C43" i="10"/>
  <c r="C40" i="10"/>
  <c r="C37" i="10"/>
  <c r="C34" i="10"/>
  <c r="C31" i="10"/>
  <c r="C28" i="10"/>
  <c r="C25" i="10"/>
  <c r="C22" i="10"/>
  <c r="H17" i="36"/>
  <c r="H19" i="36" s="1"/>
  <c r="L17" i="36"/>
  <c r="L19" i="36" s="1"/>
  <c r="C22" i="36"/>
  <c r="I22" i="36"/>
  <c r="H23" i="36"/>
  <c r="H25" i="36" s="1"/>
  <c r="L23" i="36"/>
  <c r="L25" i="36" s="1"/>
  <c r="C28" i="36"/>
  <c r="I28" i="36"/>
  <c r="H29" i="36"/>
  <c r="H31" i="36" s="1"/>
  <c r="L29" i="36"/>
  <c r="L31" i="36" s="1"/>
  <c r="C34" i="36"/>
  <c r="I34" i="36"/>
  <c r="H35" i="36"/>
  <c r="H37" i="36" s="1"/>
  <c r="L35" i="36"/>
  <c r="L37" i="36" s="1"/>
  <c r="C40" i="36"/>
  <c r="I40" i="36"/>
  <c r="H41" i="36"/>
  <c r="H43" i="36" s="1"/>
  <c r="L41" i="36"/>
  <c r="L43" i="36" s="1"/>
  <c r="H17" i="5"/>
  <c r="H19" i="5" s="1"/>
  <c r="L17" i="5"/>
  <c r="L19" i="5" s="1"/>
  <c r="C22" i="5"/>
  <c r="I22" i="5"/>
  <c r="H23" i="5"/>
  <c r="H25" i="5" s="1"/>
  <c r="L23" i="5"/>
  <c r="L25" i="5" s="1"/>
  <c r="C28" i="5"/>
  <c r="I28" i="5"/>
  <c r="H29" i="5"/>
  <c r="H31" i="5" s="1"/>
  <c r="L29" i="5"/>
  <c r="L31" i="5" s="1"/>
  <c r="C34" i="5"/>
  <c r="I34" i="5"/>
  <c r="H35" i="5"/>
  <c r="H37" i="5" s="1"/>
  <c r="L35" i="5"/>
  <c r="L37" i="5" s="1"/>
  <c r="C40" i="5"/>
  <c r="I40" i="5"/>
  <c r="H41" i="5"/>
  <c r="H43" i="5" s="1"/>
  <c r="L41" i="5"/>
  <c r="L43" i="5" s="1"/>
  <c r="M42" i="19"/>
  <c r="H17" i="19"/>
  <c r="H19" i="19" s="1"/>
  <c r="L17" i="19"/>
  <c r="L19" i="19" s="1"/>
  <c r="H23" i="19"/>
  <c r="H25" i="19" s="1"/>
  <c r="L23" i="19"/>
  <c r="L25" i="19" s="1"/>
  <c r="H29" i="19"/>
  <c r="H31" i="19" s="1"/>
  <c r="L29" i="19"/>
  <c r="L31" i="19" s="1"/>
  <c r="H35" i="19"/>
  <c r="H37" i="19" s="1"/>
  <c r="L35" i="19"/>
  <c r="L37" i="19" s="1"/>
  <c r="H41" i="19"/>
  <c r="H43" i="19" s="1"/>
  <c r="L41" i="19"/>
  <c r="L43" i="19" s="1"/>
  <c r="H20" i="19"/>
  <c r="L20" i="19"/>
  <c r="L22" i="19" s="1"/>
  <c r="H26" i="19"/>
  <c r="L26" i="19"/>
  <c r="L28" i="19" s="1"/>
  <c r="H32" i="19"/>
  <c r="L32" i="19"/>
  <c r="L34" i="19" s="1"/>
  <c r="H38" i="19"/>
  <c r="L38" i="19"/>
  <c r="L40" i="19" s="1"/>
  <c r="H17" i="15"/>
  <c r="H19" i="15" s="1"/>
  <c r="L17" i="15"/>
  <c r="L19" i="15" s="1"/>
  <c r="C22" i="15"/>
  <c r="I22" i="15"/>
  <c r="H23" i="15"/>
  <c r="H25" i="15" s="1"/>
  <c r="L23" i="15"/>
  <c r="L25" i="15" s="1"/>
  <c r="C28" i="15"/>
  <c r="I28" i="15"/>
  <c r="H29" i="15"/>
  <c r="L29" i="15"/>
  <c r="L31" i="15" s="1"/>
  <c r="C34" i="15"/>
  <c r="I34" i="15"/>
  <c r="H35" i="15"/>
  <c r="L35" i="15"/>
  <c r="L37" i="15" s="1"/>
  <c r="C40" i="15"/>
  <c r="I40" i="15"/>
  <c r="H41" i="15"/>
  <c r="L41" i="15"/>
  <c r="L43" i="15" s="1"/>
  <c r="H17" i="13"/>
  <c r="H19" i="13" s="1"/>
  <c r="L17" i="13"/>
  <c r="L19" i="13" s="1"/>
  <c r="C22" i="13"/>
  <c r="I22" i="13"/>
  <c r="H23" i="13"/>
  <c r="H25" i="13" s="1"/>
  <c r="L23" i="13"/>
  <c r="L25" i="13" s="1"/>
  <c r="C28" i="13"/>
  <c r="I28" i="13"/>
  <c r="H29" i="13"/>
  <c r="H31" i="13" s="1"/>
  <c r="L29" i="13"/>
  <c r="L31" i="13" s="1"/>
  <c r="C34" i="13"/>
  <c r="I34" i="13"/>
  <c r="H35" i="13"/>
  <c r="H37" i="13" s="1"/>
  <c r="L35" i="13"/>
  <c r="L37" i="13" s="1"/>
  <c r="C40" i="13"/>
  <c r="I40" i="13"/>
  <c r="H41" i="13"/>
  <c r="H43" i="13" s="1"/>
  <c r="L41" i="13"/>
  <c r="L43" i="13" s="1"/>
  <c r="M32" i="10" l="1"/>
  <c r="M34" i="10" s="1"/>
  <c r="M24" i="10"/>
  <c r="M39" i="5"/>
  <c r="H34" i="10"/>
  <c r="M38" i="10"/>
  <c r="M40" i="10" s="1"/>
  <c r="M33" i="5"/>
  <c r="M23" i="10"/>
  <c r="M25" i="10" s="1"/>
  <c r="M26" i="10"/>
  <c r="M28" i="10" s="1"/>
  <c r="M36" i="13"/>
  <c r="M42" i="5"/>
  <c r="M33" i="36"/>
  <c r="M18" i="36"/>
  <c r="M42" i="10"/>
  <c r="M41" i="10"/>
  <c r="M43" i="10" s="1"/>
  <c r="M21" i="19"/>
  <c r="M30" i="5"/>
  <c r="M39" i="36"/>
  <c r="M18" i="5"/>
  <c r="M29" i="10"/>
  <c r="M31" i="10" s="1"/>
  <c r="M27" i="15"/>
  <c r="M36" i="19"/>
  <c r="M35" i="10"/>
  <c r="M37" i="10" s="1"/>
  <c r="M17" i="10"/>
  <c r="M19" i="10" s="1"/>
  <c r="M27" i="10"/>
  <c r="M30" i="10"/>
  <c r="M36" i="10"/>
  <c r="M41" i="15"/>
  <c r="M43" i="15" s="1"/>
  <c r="H43" i="15"/>
  <c r="M35" i="15"/>
  <c r="M37" i="15" s="1"/>
  <c r="H37" i="15"/>
  <c r="M29" i="15"/>
  <c r="M31" i="15" s="1"/>
  <c r="H31" i="15"/>
  <c r="M32" i="19"/>
  <c r="M34" i="19" s="1"/>
  <c r="H34" i="19"/>
  <c r="M20" i="19"/>
  <c r="M22" i="19" s="1"/>
  <c r="H22" i="19"/>
  <c r="M38" i="13"/>
  <c r="M40" i="13" s="1"/>
  <c r="H40" i="13"/>
  <c r="M32" i="15"/>
  <c r="M34" i="15" s="1"/>
  <c r="H34" i="15"/>
  <c r="M20" i="5"/>
  <c r="M22" i="5" s="1"/>
  <c r="H22" i="5"/>
  <c r="M32" i="36"/>
  <c r="M34" i="36" s="1"/>
  <c r="H34" i="36"/>
  <c r="M20" i="13"/>
  <c r="M22" i="13" s="1"/>
  <c r="H22" i="13"/>
  <c r="M38" i="15"/>
  <c r="M40" i="15" s="1"/>
  <c r="H40" i="15"/>
  <c r="M26" i="5"/>
  <c r="M28" i="5" s="1"/>
  <c r="H28" i="5"/>
  <c r="M38" i="36"/>
  <c r="M40" i="36" s="1"/>
  <c r="H40" i="36"/>
  <c r="M38" i="19"/>
  <c r="M40" i="19" s="1"/>
  <c r="H40" i="19"/>
  <c r="M26" i="19"/>
  <c r="M28" i="19" s="1"/>
  <c r="H28" i="19"/>
  <c r="M26" i="13"/>
  <c r="M28" i="13" s="1"/>
  <c r="H28" i="13"/>
  <c r="M20" i="15"/>
  <c r="M22" i="15" s="1"/>
  <c r="H22" i="15"/>
  <c r="M32" i="5"/>
  <c r="M34" i="5" s="1"/>
  <c r="H34" i="5"/>
  <c r="M20" i="36"/>
  <c r="M22" i="36" s="1"/>
  <c r="H22" i="36"/>
  <c r="M32" i="13"/>
  <c r="M34" i="13" s="1"/>
  <c r="H34" i="13"/>
  <c r="M26" i="15"/>
  <c r="M28" i="15" s="1"/>
  <c r="H28" i="15"/>
  <c r="M38" i="5"/>
  <c r="M40" i="5" s="1"/>
  <c r="H40" i="5"/>
  <c r="M26" i="36"/>
  <c r="M28" i="36" s="1"/>
  <c r="H28" i="36"/>
  <c r="H19" i="10"/>
  <c r="M41" i="13"/>
  <c r="M43" i="13" s="1"/>
  <c r="M35" i="13"/>
  <c r="M37" i="13" s="1"/>
  <c r="M29" i="13"/>
  <c r="M31" i="13" s="1"/>
  <c r="M23" i="13"/>
  <c r="M25" i="13" s="1"/>
  <c r="M41" i="5"/>
  <c r="M43" i="5" s="1"/>
  <c r="M35" i="5"/>
  <c r="M37" i="5" s="1"/>
  <c r="M29" i="5"/>
  <c r="M31" i="5" s="1"/>
  <c r="M23" i="5"/>
  <c r="M25" i="5" s="1"/>
  <c r="M41" i="19"/>
  <c r="M43" i="19" s="1"/>
  <c r="M35" i="19"/>
  <c r="M37" i="19" s="1"/>
  <c r="M29" i="19"/>
  <c r="M31" i="19" s="1"/>
  <c r="M41" i="36"/>
  <c r="M43" i="36" s="1"/>
  <c r="M35" i="36"/>
  <c r="M37" i="36" s="1"/>
  <c r="M29" i="36"/>
  <c r="M31" i="36" s="1"/>
  <c r="M23" i="36"/>
  <c r="M25" i="36" s="1"/>
  <c r="M23" i="19"/>
  <c r="M25" i="19" s="1"/>
  <c r="M23" i="15"/>
  <c r="M25" i="15" s="1"/>
  <c r="M17" i="15"/>
  <c r="M19" i="15" s="1"/>
  <c r="M17" i="36"/>
  <c r="M19" i="36" s="1"/>
  <c r="M17" i="5"/>
  <c r="M19" i="5" s="1"/>
  <c r="M17" i="19"/>
  <c r="M19" i="19" s="1"/>
  <c r="M17" i="13"/>
  <c r="M19" i="13" s="1"/>
</calcChain>
</file>

<file path=xl/sharedStrings.xml><?xml version="1.0" encoding="utf-8"?>
<sst xmlns="http://schemas.openxmlformats.org/spreadsheetml/2006/main" count="2661" uniqueCount="327">
  <si>
    <t>Company Name:</t>
  </si>
  <si>
    <t>Implementation Dates (D/M/Y)</t>
  </si>
  <si>
    <t xml:space="preserve">New Business:  </t>
  </si>
  <si>
    <t xml:space="preserve">Renewal Business:  </t>
  </si>
  <si>
    <t xml:space="preserve">Operator 1: </t>
  </si>
  <si>
    <t>Coverages:</t>
  </si>
  <si>
    <t>Collision $500 Deductible</t>
  </si>
  <si>
    <t>New Business</t>
  </si>
  <si>
    <t>Comprehensive $250 Deductible (Except Ontario $300)</t>
  </si>
  <si>
    <t>Accident Benefits - Basic</t>
  </si>
  <si>
    <t>Accident Benefits</t>
  </si>
  <si>
    <t>Uninsured Auto</t>
  </si>
  <si>
    <t>END 44</t>
  </si>
  <si>
    <t>Collision</t>
  </si>
  <si>
    <t>Comprehensive</t>
  </si>
  <si>
    <t>Current</t>
  </si>
  <si>
    <t>Proposed</t>
  </si>
  <si>
    <t>% +/- to Current Rates</t>
  </si>
  <si>
    <t/>
  </si>
  <si>
    <r>
      <t xml:space="preserve">Classification Treatment: </t>
    </r>
    <r>
      <rPr>
        <sz val="12"/>
        <rFont val="Arial"/>
        <family val="2"/>
      </rPr>
      <t>By operator, specify class, driving record, rate group, etc., and the % amount of any applicable discounts or surcharges.</t>
    </r>
  </si>
  <si>
    <t>Current:</t>
  </si>
  <si>
    <t>Proposed:</t>
  </si>
  <si>
    <t>New business</t>
  </si>
  <si>
    <t>No driver training</t>
  </si>
  <si>
    <t>Licensed 30 years, Class 5 license/G in Ontario</t>
  </si>
  <si>
    <t>Licensed 24 years, Class 5 license/G in Ontario</t>
  </si>
  <si>
    <t>Licensed 25 years, Class 5 license/G in Ontario</t>
  </si>
  <si>
    <t>Driver training</t>
  </si>
  <si>
    <t xml:space="preserve">DCPD - $0 Deductible </t>
  </si>
  <si>
    <t>Annual mileage 15,000 km, travel to/from work 10 km one way</t>
  </si>
  <si>
    <t>Operator 2 (Occasional):</t>
  </si>
  <si>
    <t>Annual mileage 25,000 km, travel to/from work 25 km one way</t>
  </si>
  <si>
    <t>COMBINED</t>
  </si>
  <si>
    <t>Annual mileage 20,000 km, travel to/from work 15 km one way</t>
  </si>
  <si>
    <t>Operator 2: (Occasional)</t>
  </si>
  <si>
    <t>Annual mileage 15,000 km, travel to/from work 15 km one way</t>
  </si>
  <si>
    <t>Territory 10</t>
  </si>
  <si>
    <t>Territory 11</t>
  </si>
  <si>
    <t>Licensed 10 years, Class 5 license/G in Ontario</t>
  </si>
  <si>
    <t>Provincial List of Postal FSAs to be used as the territories for each Rating Profile</t>
  </si>
  <si>
    <t>Territory #</t>
  </si>
  <si>
    <t>Ontario</t>
  </si>
  <si>
    <t>Nova Scotia</t>
  </si>
  <si>
    <t>New Brunswick</t>
  </si>
  <si>
    <t>Newfoundland</t>
  </si>
  <si>
    <t>E3V</t>
  </si>
  <si>
    <t>E8C</t>
  </si>
  <si>
    <t>E2A</t>
  </si>
  <si>
    <t>E1X</t>
  </si>
  <si>
    <t>E4T</t>
  </si>
  <si>
    <t>E1A</t>
  </si>
  <si>
    <t>E1H</t>
  </si>
  <si>
    <t>E5N</t>
  </si>
  <si>
    <t>M4Y</t>
  </si>
  <si>
    <t>L8V</t>
  </si>
  <si>
    <t>K1Y</t>
  </si>
  <si>
    <t>N6A</t>
  </si>
  <si>
    <t>N8W</t>
  </si>
  <si>
    <t>P3E</t>
  </si>
  <si>
    <t>P7K</t>
  </si>
  <si>
    <t>B3H</t>
  </si>
  <si>
    <t>B3A</t>
  </si>
  <si>
    <t>B1R</t>
  </si>
  <si>
    <t>B2A</t>
  </si>
  <si>
    <t>B2H</t>
  </si>
  <si>
    <t>B4H</t>
  </si>
  <si>
    <t>B2G</t>
  </si>
  <si>
    <t>B4N</t>
  </si>
  <si>
    <t>B5A</t>
  </si>
  <si>
    <t>A1E</t>
  </si>
  <si>
    <t>A2V</t>
  </si>
  <si>
    <t>Licensed 3 years, Class 5 license/G in Ontario:</t>
  </si>
  <si>
    <t>No convictions</t>
  </si>
  <si>
    <t>Driver Training</t>
  </si>
  <si>
    <t>Male, Age 21</t>
  </si>
  <si>
    <t>Female, Age 27, Married</t>
  </si>
  <si>
    <t>Male, Age 28, Married</t>
  </si>
  <si>
    <t>Territory</t>
  </si>
  <si>
    <t>1 year level 2 graduated license (G2/L2), 3 years full license (G/L)</t>
  </si>
  <si>
    <t xml:space="preserve">No AF accidents </t>
  </si>
  <si>
    <t>K6V</t>
  </si>
  <si>
    <t>A0H</t>
  </si>
  <si>
    <t>Bodily Injury*</t>
  </si>
  <si>
    <t>Property Damage*</t>
  </si>
  <si>
    <t>DCPD*</t>
  </si>
  <si>
    <t>Operator 1:</t>
  </si>
  <si>
    <t>* Form part of Third Party Liability. If there is no break-down, put TPL under Bodily Injury and include Health Levy, if applicable.</t>
  </si>
  <si>
    <t>Income replacement at $600, $800 and $1,000</t>
  </si>
  <si>
    <t>No Convictions</t>
  </si>
  <si>
    <t>Profile 1.1 Private Passenger:</t>
  </si>
  <si>
    <t>Profile 1.2 Private Passenger:</t>
  </si>
  <si>
    <t>Profile 1.3 Private Passenger:</t>
  </si>
  <si>
    <t>Profile 2.1 Private Passenger:</t>
  </si>
  <si>
    <t>Profile 2.2 Private Passenger:</t>
  </si>
  <si>
    <t>Profile 2.3 Private Passenger:</t>
  </si>
  <si>
    <t>Profile 3.1 Private Passenger:</t>
  </si>
  <si>
    <t>Profile 3.2 Private Passenger:</t>
  </si>
  <si>
    <t>Profile 3.3 Private Passenger:</t>
  </si>
  <si>
    <t>Profile 4.1 Private Passenger:</t>
  </si>
  <si>
    <t>Profile 4.2 Private Passenger:</t>
  </si>
  <si>
    <t>Profile 4.3 Private Passenger:</t>
  </si>
  <si>
    <t>Profile 5.1 Private Passenger:</t>
  </si>
  <si>
    <t>Profile 6.1 Private Passenger:</t>
  </si>
  <si>
    <t>Profile 6.2 Private Passenger:</t>
  </si>
  <si>
    <t>Profile 6.3 Private Passenger:</t>
  </si>
  <si>
    <t>Profile 7.1 Private Passenger:</t>
  </si>
  <si>
    <t>Profile 7.2 Private Passenger:</t>
  </si>
  <si>
    <t>Profile 7.3 Private Passenger:</t>
  </si>
  <si>
    <t>Profile 8.1 Private Passenger:</t>
  </si>
  <si>
    <t>Profile 9.1 Private Passenger:</t>
  </si>
  <si>
    <t>Profile 10.1 Private Passenger:</t>
  </si>
  <si>
    <t>PEI</t>
  </si>
  <si>
    <t>C0B</t>
  </si>
  <si>
    <t xml:space="preserve">Total Mandatory Coverages         </t>
  </si>
  <si>
    <t xml:space="preserve">Total Optional Coverages        </t>
  </si>
  <si>
    <t>Total of Mandatory and Optional</t>
  </si>
  <si>
    <t>Liability and END 44 $1,000,000 Limit</t>
  </si>
  <si>
    <t>Pleasure use - annual mileage 18,000 km</t>
  </si>
  <si>
    <t>E2L</t>
  </si>
  <si>
    <t>E3B</t>
  </si>
  <si>
    <t>E6K</t>
  </si>
  <si>
    <t>Amendment Date</t>
  </si>
  <si>
    <t>Allstate Insurance Company of Canada</t>
  </si>
  <si>
    <t>Arch Insurance Group</t>
  </si>
  <si>
    <t>Aviva Insurance Company of Canada</t>
  </si>
  <si>
    <t>Co-operators General Insurance Company</t>
  </si>
  <si>
    <t>COSECO Insurance Company</t>
  </si>
  <si>
    <t>CUMIS General Insurance Company</t>
  </si>
  <si>
    <t>The Dominion of Canada General Insurance Company</t>
  </si>
  <si>
    <t>Economical Mutual Insurance Company</t>
  </si>
  <si>
    <t>Elite Insurance Company</t>
  </si>
  <si>
    <t>Facility Association</t>
  </si>
  <si>
    <t>Federated Insurance Company of Canada</t>
  </si>
  <si>
    <t>IAO Actuarial Consulting Services Inc.</t>
  </si>
  <si>
    <t>Insurance Company of Prince Edward Island</t>
  </si>
  <si>
    <t>Intact Insurance Company</t>
  </si>
  <si>
    <t>Jevco Insurance Company</t>
  </si>
  <si>
    <t>Novex Insurance Company</t>
  </si>
  <si>
    <t>Pafco Insurance Company</t>
  </si>
  <si>
    <t>Pembridge Insurance Company</t>
  </si>
  <si>
    <t>The Personal Insurance Company</t>
  </si>
  <si>
    <t>Perth Insurance Company</t>
  </si>
  <si>
    <t>The Portage la Prairie Mutual Insurance Company</t>
  </si>
  <si>
    <t>Primmum Insurance Company</t>
  </si>
  <si>
    <t>Royal and Sun Alliance Insurance Company of Canada</t>
  </si>
  <si>
    <t>Security National Insurance Company</t>
  </si>
  <si>
    <t>The Sovereign General Insurance Company</t>
  </si>
  <si>
    <t>TD Home and Auto Insurance Company</t>
  </si>
  <si>
    <t>Tokio Marine &amp; Nichido Fire Insurance Co., Ltd.</t>
  </si>
  <si>
    <t>Traders General Insurance Company</t>
  </si>
  <si>
    <t>Trafalgar Insurance Company of Canada</t>
  </si>
  <si>
    <t>Unifund Assurance Company</t>
  </si>
  <si>
    <t>Waterloo Insurance Company</t>
  </si>
  <si>
    <t>The Wawanesa Mutual Insurance Company</t>
  </si>
  <si>
    <t>Zenith Insurance Company</t>
  </si>
  <si>
    <t>Reference</t>
  </si>
  <si>
    <t>Dartmouth (Downtown)</t>
  </si>
  <si>
    <t>Sydney</t>
  </si>
  <si>
    <t>North Sydney</t>
  </si>
  <si>
    <t>New Glasgow</t>
  </si>
  <si>
    <t>Amherst</t>
  </si>
  <si>
    <t>Antigonish</t>
  </si>
  <si>
    <t>Kentville</t>
  </si>
  <si>
    <t>Yarmouth</t>
  </si>
  <si>
    <t>Halifax (South End)</t>
  </si>
  <si>
    <t>Halifax (B3H)</t>
  </si>
  <si>
    <t>Dartmouth (B3A)</t>
  </si>
  <si>
    <t>Sydney (B1R)</t>
  </si>
  <si>
    <t>North Sydney (B2A)</t>
  </si>
  <si>
    <t>New Glasgow (B2H)</t>
  </si>
  <si>
    <t>Amherst (B4H)</t>
  </si>
  <si>
    <t>Antigonish (B2G)</t>
  </si>
  <si>
    <t>Kentville (B4N)</t>
  </si>
  <si>
    <t>Yarmouth (B5A)</t>
  </si>
  <si>
    <t>Company Name</t>
  </si>
  <si>
    <t>Implementation Dates</t>
  </si>
  <si>
    <t>Day</t>
  </si>
  <si>
    <t>Month</t>
  </si>
  <si>
    <t>Year</t>
  </si>
  <si>
    <t>Status of Profiles</t>
  </si>
  <si>
    <t>May</t>
  </si>
  <si>
    <t>Original</t>
  </si>
  <si>
    <t>Lloyds Underwriters</t>
  </si>
  <si>
    <t>XL Insurance Company Limited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</si>
  <si>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</si>
  <si>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</si>
  <si>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</si>
  <si>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</si>
  <si>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</si>
  <si>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</si>
  <si>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</si>
  <si>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</si>
  <si>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</si>
  <si>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</si>
  <si>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</si>
  <si>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     New Business</t>
  </si>
  <si>
    <t xml:space="preserve">          Renewal Business</t>
  </si>
  <si>
    <t>Amendment</t>
  </si>
  <si>
    <t>filed on</t>
  </si>
  <si>
    <t>&lt;use drop down list to enter Company name&gt;</t>
  </si>
  <si>
    <t>&lt;Day&gt;</t>
  </si>
  <si>
    <t>&lt;Month&gt;</t>
  </si>
  <si>
    <t>&lt;year&gt;</t>
  </si>
  <si>
    <t>&lt;Status&gt;</t>
  </si>
  <si>
    <t>Instructions: Use Drop Down Lists to complete all green sections</t>
  </si>
  <si>
    <t xml:space="preserve">                    If amending an application, change status to Amendment</t>
  </si>
  <si>
    <t xml:space="preserve">                    In Profiles Complete Green Cells, Grey Cells should update automatically.</t>
  </si>
  <si>
    <t>Combined COLL &amp; DCPD</t>
  </si>
  <si>
    <t>Combined COLL &amp; COMP</t>
  </si>
  <si>
    <t>Combined COLL, DCPD &amp; COMP</t>
  </si>
  <si>
    <t>Profile</t>
  </si>
  <si>
    <t>Vehicle</t>
  </si>
  <si>
    <t>Code</t>
  </si>
  <si>
    <t>COLL</t>
  </si>
  <si>
    <t>COMP</t>
  </si>
  <si>
    <t>DCPD</t>
  </si>
  <si>
    <t>AB</t>
  </si>
  <si>
    <t>COMB</t>
  </si>
  <si>
    <t>2662</t>
  </si>
  <si>
    <t>0251</t>
  </si>
  <si>
    <t>0445</t>
  </si>
  <si>
    <t>AB Alberta &amp; Atlantic - 21 years</t>
  </si>
  <si>
    <t>Ext</t>
  </si>
  <si>
    <t>00</t>
  </si>
  <si>
    <t>01</t>
  </si>
  <si>
    <t>Separate</t>
  </si>
  <si>
    <t>use COLL for COLL &amp; DCPD</t>
  </si>
  <si>
    <t>Use COMB for COLL, COMP &amp; DCPD</t>
  </si>
  <si>
    <t>use COMB for COLL &amp; Comp</t>
  </si>
  <si>
    <t>2013 Hyundai Elantra GL 4DR</t>
  </si>
  <si>
    <t>3737</t>
  </si>
  <si>
    <t>0528</t>
  </si>
  <si>
    <t>3558</t>
  </si>
  <si>
    <t>1477</t>
  </si>
  <si>
    <t>ACE INA Insurance</t>
  </si>
  <si>
    <t>AIG Insurance Company of Canada</t>
  </si>
  <si>
    <t>Chubb Insurane Company of Canada</t>
  </si>
  <si>
    <t>Northbridge Commerical Insurance Corporation</t>
  </si>
  <si>
    <t>Northbridge General Insurance Corporation</t>
  </si>
  <si>
    <t>Protective Insurance Company</t>
  </si>
  <si>
    <t>Sonnet Insurance Company</t>
  </si>
  <si>
    <t>S&amp;Y Insurance Company</t>
  </si>
  <si>
    <t>The Guarantee Company of North America</t>
  </si>
  <si>
    <t>Travellers Canada</t>
  </si>
  <si>
    <t>&lt;pick from list&gt;</t>
  </si>
  <si>
    <t>Aviva General Insurance Company</t>
  </si>
  <si>
    <t>Hartford Fire Insurance Company</t>
  </si>
  <si>
    <t>Liberty Mutual  Insurance Company</t>
  </si>
  <si>
    <t>Verassure Insurance Company</t>
  </si>
  <si>
    <t>Echelon Insurance</t>
  </si>
  <si>
    <t>CAA Insurance Company (Canada)</t>
  </si>
  <si>
    <t>Using 2021 CLEAR Tables published by the IBC</t>
  </si>
  <si>
    <t>Using 2022 CLEAR Tables published by the IBC</t>
  </si>
  <si>
    <t>Female, Age 52, Single</t>
  </si>
  <si>
    <t>No Driver training</t>
  </si>
  <si>
    <t>2019 Honda CR-V EX 4DR AWD</t>
  </si>
  <si>
    <t>Comprehensive $250 Deductible (Except Ontario $500)</t>
  </si>
  <si>
    <t>2016 Mazda CX-5 GX 4DR AWD</t>
  </si>
  <si>
    <t>Licensed 14 years, Class 5 license/G in Ontario</t>
  </si>
  <si>
    <t>Annual mileage 20,000 km, Pleasure</t>
  </si>
  <si>
    <t>2017 Dodge Ram 1500 SLT CREW CAB 4WD</t>
  </si>
  <si>
    <t>Male, Age 33, Married</t>
  </si>
  <si>
    <t>Female, Age 31, Married</t>
  </si>
  <si>
    <t>Licensed 15 years, Class 5 license/G in Ontario:</t>
  </si>
  <si>
    <t>Annual mileage 10,000 km, travel to/from work 10 km one way</t>
  </si>
  <si>
    <t>2014 Chevrolet Cruze LT Turbo 4DR</t>
  </si>
  <si>
    <t>Male, Age 40, Married</t>
  </si>
  <si>
    <t>No At-Fault Accidents</t>
  </si>
  <si>
    <t>2016 Dodge Grand Caravan SE</t>
  </si>
  <si>
    <t>Female, Age 39, Married</t>
  </si>
  <si>
    <t>No Driver Training</t>
  </si>
  <si>
    <t>Licensed 20 years, Class 5 license/G in Ontario:</t>
  </si>
  <si>
    <t>Pleasure Use, No Commute</t>
  </si>
  <si>
    <t>Operator 2 (Principal):</t>
  </si>
  <si>
    <t>Male, Age 19, Single</t>
  </si>
  <si>
    <t>Licensed 2 years, Class 5 license/G in Ontario</t>
  </si>
  <si>
    <t>Male, Age 48. Married</t>
  </si>
  <si>
    <t>2018 Ford F150 XLT Supercrew 4WD</t>
  </si>
  <si>
    <t>Female, Age 48, Married</t>
  </si>
  <si>
    <t>Operator 2:   (Principal)</t>
  </si>
  <si>
    <t>Annual mileage 15,000 km, travel to/from work 20 km one way</t>
  </si>
  <si>
    <t>2016 Honda Civic LX 4DR</t>
  </si>
  <si>
    <t>Male, Age 66, Married</t>
  </si>
  <si>
    <t>Licensed 48 years, Class 5 license/G in Ontario</t>
  </si>
  <si>
    <t xml:space="preserve">Annual mileage 12,000 km, Pleasure </t>
  </si>
  <si>
    <t>2016 Nissan Rogue S 4DR 2WD</t>
  </si>
  <si>
    <t>Female, Age 65, Married</t>
  </si>
  <si>
    <t>Licensed 45 years, Class 5 license/G in Ontario:</t>
  </si>
  <si>
    <t>No At Fault Convictions</t>
  </si>
  <si>
    <t>Female, Age 50, Single</t>
  </si>
  <si>
    <t>2017 Ford Escape SE 4DR AWD</t>
  </si>
  <si>
    <t>Male, Age 70, Single</t>
  </si>
  <si>
    <t xml:space="preserve">Licensed 45 years, Class 5 license/G in Ontario: </t>
  </si>
  <si>
    <t>Annual mileage 15,000 km, Pleasure Use (No commute)</t>
  </si>
  <si>
    <t>2017 Toyota Corolla 4DR</t>
  </si>
  <si>
    <t>Female, Age 35, Single</t>
  </si>
  <si>
    <t xml:space="preserve">Licensed 15 years, Class 5 license/G in Ontario: </t>
  </si>
  <si>
    <t>2017 Honda Civic LX 4DR</t>
  </si>
  <si>
    <t>0271</t>
  </si>
  <si>
    <t>7841</t>
  </si>
  <si>
    <t>2842</t>
  </si>
  <si>
    <t xml:space="preserve"> 2014 Chevrolet Cruze LT Turbo 4DR</t>
  </si>
  <si>
    <t>5099</t>
  </si>
  <si>
    <t xml:space="preserve"> </t>
  </si>
  <si>
    <t>2017 Ford Escape SE 4DR 4WD</t>
  </si>
  <si>
    <t>2017 Toyota Corolla CE 4DR</t>
  </si>
  <si>
    <r>
      <t xml:space="preserve">  (</t>
    </r>
    <r>
      <rPr>
        <b/>
        <sz val="12"/>
        <color rgb="FFFF0000"/>
        <rFont val="Arial"/>
        <family val="2"/>
      </rPr>
      <t>IBC VC: 0251</t>
    </r>
    <r>
      <rPr>
        <b/>
        <sz val="12"/>
        <rFont val="Arial"/>
        <family val="2"/>
      </rPr>
      <t>)</t>
    </r>
  </si>
  <si>
    <r>
      <t xml:space="preserve">  (</t>
    </r>
    <r>
      <rPr>
        <b/>
        <sz val="12"/>
        <color rgb="FFFF0000"/>
        <rFont val="Arial"/>
        <family val="2"/>
      </rPr>
      <t>IBC VC: 0445 00</t>
    </r>
    <r>
      <rPr>
        <b/>
        <sz val="12"/>
        <rFont val="Arial"/>
        <family val="2"/>
      </rPr>
      <t>)</t>
    </r>
  </si>
  <si>
    <r>
      <t xml:space="preserve">  (</t>
    </r>
    <r>
      <rPr>
        <b/>
        <sz val="12"/>
        <color rgb="FFFF0000"/>
        <rFont val="Arial"/>
        <family val="2"/>
      </rPr>
      <t>IBC VC: 3737</t>
    </r>
    <r>
      <rPr>
        <b/>
        <sz val="12"/>
        <rFont val="Arial"/>
        <family val="2"/>
      </rPr>
      <t>)</t>
    </r>
  </si>
  <si>
    <r>
      <t xml:space="preserve">  (</t>
    </r>
    <r>
      <rPr>
        <b/>
        <sz val="12"/>
        <color rgb="FFFF0000"/>
        <rFont val="Arial"/>
        <family val="2"/>
      </rPr>
      <t>IBC VC: 1477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</si>
  <si>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0251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</si>
  <si>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3558 01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</si>
  <si>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VC:0528 01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</si>
  <si>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2662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</si>
  <si>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5099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</si>
  <si>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2842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</si>
  <si>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7841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</si>
  <si>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0271 01</t>
    </r>
    <r>
      <rPr>
        <b/>
        <sz val="12"/>
        <rFont val="Arial"/>
        <family val="2"/>
      </rPr>
      <t>)</t>
    </r>
  </si>
  <si>
    <t>Heartland Farm Mutual Inc.</t>
  </si>
  <si>
    <t xml:space="preserve">Note: Two tabs can be found at the end of the workbook that provide the Board's expectations regarding </t>
  </si>
  <si>
    <t xml:space="preserve">           rate groups for the profile vehicles using the 2022 and 2021 tables.</t>
  </si>
  <si>
    <t>using Canadian Automobile Insurance Rate Regulators ("CARR") Association harmonized profiles (2022version)</t>
  </si>
  <si>
    <t>(for use in applications submitted on or after April 1, 2022)</t>
  </si>
  <si>
    <t>Using 2024 CLEAR Tables published by the IBC</t>
  </si>
  <si>
    <t>Using 2023 CLEAR Tables published by the IBC</t>
  </si>
  <si>
    <t>FOR USE AFTER April 1, 2022</t>
  </si>
  <si>
    <t>Using 2025 CLEAR Tables published by the IBC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</si>
</sst>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\-mmm\-yyyy"/>
    <numFmt numFmtId="166" formatCode="0.0%"/>
    <numFmt numFmtId="167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sz val="12"/>
      <color indexed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2"/>
      <color indexed="9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9"/>
      <name val="Arial"/>
      <family val="2"/>
    </font>
    <font>
      <b/>
      <sz val="12"/>
      <color rgb="FF7030A0"/>
      <name val="Arial"/>
      <family val="2"/>
    </font>
    <font>
      <i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3" fontId="1" fillId="0" borderId="0"/>
    <xf numFmtId="9" fontId="1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2" borderId="4" xfId="0" applyNumberFormat="1" applyFont="1" applyFill="1" applyBorder="1"/>
    <xf numFmtId="10" fontId="4" fillId="0" borderId="5" xfId="0" applyNumberFormat="1" applyFont="1" applyBorder="1"/>
    <xf numFmtId="10" fontId="4" fillId="0" borderId="6" xfId="0" applyNumberFormat="1" applyFont="1" applyBorder="1"/>
    <xf numFmtId="10" fontId="4" fillId="0" borderId="4" xfId="0" applyNumberFormat="1" applyFont="1" applyBorder="1"/>
    <xf numFmtId="10" fontId="4" fillId="0" borderId="7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4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8" fillId="0" borderId="13" xfId="0" applyFont="1" applyBorder="1" applyAlignment="1">
      <alignment horizontal="center"/>
    </xf>
    <xf numFmtId="0" fontId="9" fillId="0" borderId="0" xfId="0" applyFont="1"/>
    <xf numFmtId="0" fontId="6" fillId="0" borderId="14" xfId="0" applyFont="1" applyBorder="1"/>
    <xf numFmtId="0" fontId="5" fillId="0" borderId="15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0" xfId="0" applyFont="1"/>
    <xf numFmtId="0" fontId="4" fillId="0" borderId="14" xfId="0" applyFont="1" applyBorder="1"/>
    <xf numFmtId="0" fontId="10" fillId="0" borderId="17" xfId="0" applyFont="1" applyBorder="1"/>
    <xf numFmtId="0" fontId="5" fillId="0" borderId="9" xfId="0" applyFont="1" applyBorder="1"/>
    <xf numFmtId="0" fontId="5" fillId="0" borderId="18" xfId="0" applyFont="1" applyBorder="1"/>
    <xf numFmtId="0" fontId="10" fillId="0" borderId="18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 applyAlignment="1">
      <alignment horizontal="right"/>
    </xf>
    <xf numFmtId="0" fontId="5" fillId="2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 applyAlignment="1">
      <alignment horizontal="right"/>
    </xf>
    <xf numFmtId="0" fontId="5" fillId="2" borderId="13" xfId="0" applyFont="1" applyFill="1" applyBorder="1"/>
    <xf numFmtId="0" fontId="5" fillId="0" borderId="13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 applyAlignment="1">
      <alignment horizontal="right"/>
    </xf>
    <xf numFmtId="0" fontId="5" fillId="0" borderId="8" xfId="0" applyFont="1" applyBorder="1"/>
    <xf numFmtId="0" fontId="10" fillId="0" borderId="8" xfId="0" applyFont="1" applyBorder="1"/>
    <xf numFmtId="0" fontId="5" fillId="0" borderId="17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/>
    <xf numFmtId="0" fontId="2" fillId="0" borderId="0" xfId="0" applyFont="1"/>
    <xf numFmtId="0" fontId="0" fillId="0" borderId="13" xfId="0" applyBorder="1"/>
    <xf numFmtId="166" fontId="4" fillId="2" borderId="4" xfId="3" applyNumberFormat="1" applyFont="1" applyFill="1" applyBorder="1"/>
    <xf numFmtId="0" fontId="3" fillId="0" borderId="0" xfId="0" applyFont="1" applyAlignment="1">
      <alignment horizontal="center"/>
    </xf>
    <xf numFmtId="0" fontId="3" fillId="5" borderId="13" xfId="0" applyFont="1" applyFill="1" applyBorder="1" applyAlignment="1" applyProtection="1">
      <alignment horizontal="center"/>
      <protection locked="0"/>
    </xf>
    <xf numFmtId="0" fontId="12" fillId="6" borderId="19" xfId="0" applyFont="1" applyFill="1" applyBorder="1"/>
    <xf numFmtId="0" fontId="13" fillId="6" borderId="19" xfId="0" applyFont="1" applyFill="1" applyBorder="1"/>
    <xf numFmtId="0" fontId="14" fillId="6" borderId="19" xfId="0" applyFont="1" applyFill="1" applyBorder="1"/>
    <xf numFmtId="0" fontId="16" fillId="6" borderId="19" xfId="0" applyFont="1" applyFill="1" applyBorder="1"/>
    <xf numFmtId="0" fontId="14" fillId="0" borderId="0" xfId="0" applyFont="1"/>
    <xf numFmtId="0" fontId="3" fillId="0" borderId="0" xfId="0" applyFont="1" applyAlignment="1">
      <alignment horizontal="left"/>
    </xf>
    <xf numFmtId="0" fontId="12" fillId="0" borderId="0" xfId="0" applyFont="1"/>
    <xf numFmtId="0" fontId="3" fillId="0" borderId="29" xfId="0" applyFont="1" applyBorder="1"/>
    <xf numFmtId="0" fontId="3" fillId="0" borderId="10" xfId="0" applyFont="1" applyBorder="1"/>
    <xf numFmtId="0" fontId="3" fillId="0" borderId="25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5" borderId="25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Protection="1">
      <protection locked="0"/>
    </xf>
    <xf numFmtId="15" fontId="3" fillId="5" borderId="13" xfId="0" applyNumberFormat="1" applyFont="1" applyFill="1" applyBorder="1" applyAlignment="1" applyProtection="1">
      <alignment horizontal="center"/>
      <protection locked="0"/>
    </xf>
    <xf numFmtId="0" fontId="10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10" fillId="5" borderId="0" xfId="0" applyFont="1" applyFill="1" applyProtection="1">
      <protection locked="0"/>
    </xf>
    <xf numFmtId="167" fontId="5" fillId="5" borderId="21" xfId="1" applyNumberFormat="1" applyFont="1" applyFill="1" applyBorder="1" applyProtection="1">
      <protection locked="0"/>
    </xf>
    <xf numFmtId="167" fontId="5" fillId="5" borderId="13" xfId="1" applyNumberFormat="1" applyFont="1" applyFill="1" applyBorder="1" applyProtection="1">
      <protection locked="0"/>
    </xf>
    <xf numFmtId="0" fontId="17" fillId="0" borderId="0" xfId="0" applyFont="1"/>
    <xf numFmtId="166" fontId="4" fillId="7" borderId="5" xfId="0" applyNumberFormat="1" applyFont="1" applyFill="1" applyBorder="1"/>
    <xf numFmtId="166" fontId="4" fillId="7" borderId="6" xfId="0" applyNumberFormat="1" applyFont="1" applyFill="1" applyBorder="1"/>
    <xf numFmtId="0" fontId="18" fillId="0" borderId="0" xfId="0" quotePrefix="1" applyFont="1"/>
    <xf numFmtId="0" fontId="3" fillId="0" borderId="12" xfId="0" applyFont="1" applyBorder="1"/>
    <xf numFmtId="0" fontId="18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7" fillId="8" borderId="13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19" fillId="0" borderId="15" xfId="0" applyFont="1" applyBorder="1"/>
    <xf numFmtId="49" fontId="7" fillId="0" borderId="0" xfId="0" applyNumberFormat="1" applyFont="1"/>
    <xf numFmtId="0" fontId="20" fillId="0" borderId="0" xfId="0" applyFont="1"/>
    <xf numFmtId="0" fontId="7" fillId="0" borderId="0" xfId="0" applyFont="1" applyAlignment="1">
      <alignment horizontal="center"/>
    </xf>
    <xf numFmtId="0" fontId="7" fillId="0" borderId="0" xfId="4" applyFont="1"/>
    <xf numFmtId="0" fontId="1" fillId="0" borderId="0" xfId="4"/>
    <xf numFmtId="49" fontId="1" fillId="0" borderId="0" xfId="4" applyNumberFormat="1"/>
    <xf numFmtId="0" fontId="1" fillId="0" borderId="0" xfId="4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7" borderId="0" xfId="0" applyFont="1" applyFill="1"/>
    <xf numFmtId="49" fontId="7" fillId="7" borderId="0" xfId="0" applyNumberFormat="1" applyFont="1" applyFill="1"/>
    <xf numFmtId="49" fontId="7" fillId="7" borderId="0" xfId="0" applyNumberFormat="1" applyFont="1" applyFill="1" applyAlignment="1">
      <alignment horizontal="center"/>
    </xf>
    <xf numFmtId="0" fontId="21" fillId="0" borderId="0" xfId="4" applyFont="1"/>
    <xf numFmtId="49" fontId="22" fillId="7" borderId="0" xfId="0" applyNumberFormat="1" applyFont="1" applyFill="1" applyAlignment="1">
      <alignment horizontal="center"/>
    </xf>
    <xf numFmtId="49" fontId="22" fillId="0" borderId="0" xfId="0" applyNumberFormat="1" applyFont="1" applyAlignment="1">
      <alignment horizontal="center"/>
    </xf>
    <xf numFmtId="0" fontId="3" fillId="0" borderId="11" xfId="0" applyFont="1" applyBorder="1"/>
    <xf numFmtId="0" fontId="5" fillId="0" borderId="16" xfId="0" applyFont="1" applyBorder="1"/>
    <xf numFmtId="0" fontId="13" fillId="0" borderId="17" xfId="0" applyFont="1" applyBorder="1"/>
    <xf numFmtId="0" fontId="5" fillId="0" borderId="14" xfId="0" applyFont="1" applyBorder="1"/>
    <xf numFmtId="0" fontId="14" fillId="0" borderId="17" xfId="0" applyFont="1" applyBorder="1"/>
    <xf numFmtId="0" fontId="4" fillId="11" borderId="0" xfId="0" applyFont="1" applyFill="1"/>
    <xf numFmtId="0" fontId="5" fillId="0" borderId="10" xfId="0" applyFont="1" applyBorder="1"/>
    <xf numFmtId="0" fontId="5" fillId="12" borderId="10" xfId="0" applyFont="1" applyFill="1" applyBorder="1"/>
    <xf numFmtId="0" fontId="0" fillId="12" borderId="10" xfId="0" applyFill="1" applyBorder="1"/>
    <xf numFmtId="0" fontId="15" fillId="0" borderId="17" xfId="0" applyFont="1" applyBorder="1"/>
    <xf numFmtId="0" fontId="6" fillId="0" borderId="29" xfId="0" applyFont="1" applyBorder="1"/>
    <xf numFmtId="0" fontId="10" fillId="0" borderId="10" xfId="0" applyFont="1" applyBorder="1"/>
    <xf numFmtId="0" fontId="10" fillId="0" borderId="25" xfId="0" applyFont="1" applyBorder="1"/>
    <xf numFmtId="0" fontId="0" fillId="0" borderId="15" xfId="0" applyBorder="1"/>
    <xf numFmtId="0" fontId="5" fillId="13" borderId="9" xfId="0" applyFont="1" applyFill="1" applyBorder="1"/>
    <xf numFmtId="0" fontId="5" fillId="13" borderId="10" xfId="0" applyFont="1" applyFill="1" applyBorder="1"/>
    <xf numFmtId="0" fontId="0" fillId="0" borderId="16" xfId="0" applyBorder="1"/>
    <xf numFmtId="0" fontId="7" fillId="7" borderId="0" xfId="0" applyFont="1" applyFill="1" applyAlignment="1">
      <alignment horizontal="center"/>
    </xf>
    <xf numFmtId="0" fontId="1" fillId="11" borderId="0" xfId="4" applyFill="1"/>
    <xf numFmtId="0" fontId="4" fillId="12" borderId="25" xfId="0" applyFont="1" applyFill="1" applyBorder="1" applyAlignment="1">
      <alignment horizontal="right"/>
    </xf>
    <xf numFmtId="0" fontId="4" fillId="12" borderId="25" xfId="0" applyFont="1" applyFill="1" applyBorder="1" applyAlignment="1">
      <alignment horizontal="center"/>
    </xf>
    <xf numFmtId="0" fontId="4" fillId="13" borderId="25" xfId="0" applyFont="1" applyFill="1" applyBorder="1" applyAlignment="1">
      <alignment horizontal="right"/>
    </xf>
    <xf numFmtId="0" fontId="4" fillId="12" borderId="10" xfId="0" applyFont="1" applyFill="1" applyBorder="1"/>
    <xf numFmtId="0" fontId="4" fillId="12" borderId="10" xfId="0" applyFont="1" applyFill="1" applyBorder="1" applyAlignment="1">
      <alignment horizontal="right"/>
    </xf>
    <xf numFmtId="0" fontId="4" fillId="13" borderId="18" xfId="0" applyFont="1" applyFill="1" applyBorder="1"/>
    <xf numFmtId="0" fontId="5" fillId="0" borderId="0" xfId="0" applyFont="1" applyAlignment="1">
      <alignment horizontal="center"/>
    </xf>
    <xf numFmtId="0" fontId="4" fillId="12" borderId="25" xfId="0" applyFont="1" applyFill="1" applyBorder="1" applyAlignment="1">
      <alignment horizontal="left"/>
    </xf>
    <xf numFmtId="0" fontId="4" fillId="12" borderId="29" xfId="0" applyFont="1" applyFill="1" applyBorder="1"/>
    <xf numFmtId="0" fontId="7" fillId="12" borderId="10" xfId="0" applyFont="1" applyFill="1" applyBorder="1"/>
    <xf numFmtId="0" fontId="24" fillId="12" borderId="29" xfId="0" applyFont="1" applyFill="1" applyBorder="1"/>
    <xf numFmtId="0" fontId="4" fillId="13" borderId="29" xfId="0" applyFont="1" applyFill="1" applyBorder="1"/>
    <xf numFmtId="0" fontId="4" fillId="13" borderId="12" xfId="0" applyFont="1" applyFill="1" applyBorder="1"/>
    <xf numFmtId="0" fontId="0" fillId="13" borderId="9" xfId="0" applyFill="1" applyBorder="1"/>
    <xf numFmtId="0" fontId="4" fillId="13" borderId="18" xfId="0" applyFont="1" applyFill="1" applyBorder="1" applyAlignment="1">
      <alignment horizontal="right"/>
    </xf>
    <xf numFmtId="0" fontId="7" fillId="15" borderId="13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16" borderId="13" xfId="0" applyFont="1" applyFill="1" applyBorder="1" applyAlignment="1">
      <alignment horizontal="center"/>
    </xf>
    <xf numFmtId="0" fontId="7" fillId="17" borderId="13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3" fillId="5" borderId="29" xfId="0" applyFont="1" applyFill="1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25" xfId="0" applyFont="1" applyFill="1" applyBorder="1" applyAlignment="1" applyProtection="1">
      <alignment horizontal="center"/>
      <protection locked="0"/>
    </xf>
    <xf numFmtId="0" fontId="4" fillId="14" borderId="29" xfId="4" applyFont="1" applyFill="1" applyBorder="1" applyAlignment="1">
      <alignment horizontal="center"/>
    </xf>
    <xf numFmtId="0" fontId="4" fillId="14" borderId="10" xfId="4" applyFont="1" applyFill="1" applyBorder="1" applyAlignment="1">
      <alignment horizontal="center"/>
    </xf>
    <xf numFmtId="0" fontId="4" fillId="14" borderId="25" xfId="4" applyFont="1" applyFill="1" applyBorder="1" applyAlignment="1">
      <alignment horizontal="center"/>
    </xf>
    <xf numFmtId="0" fontId="11" fillId="3" borderId="9" xfId="0" applyFont="1" applyFill="1" applyBorder="1" applyAlignment="1">
      <alignment horizontal="right" vertical="center"/>
    </xf>
    <xf numFmtId="165" fontId="5" fillId="4" borderId="29" xfId="0" applyNumberFormat="1" applyFont="1" applyFill="1" applyBorder="1" applyAlignment="1" applyProtection="1">
      <alignment horizontal="center"/>
      <protection locked="0"/>
    </xf>
    <xf numFmtId="165" fontId="5" fillId="4" borderId="25" xfId="0" applyNumberFormat="1" applyFont="1" applyFill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165" fontId="5" fillId="2" borderId="29" xfId="0" applyNumberFormat="1" applyFont="1" applyFill="1" applyBorder="1" applyAlignment="1" applyProtection="1">
      <alignment horizontal="center"/>
      <protection locked="0"/>
    </xf>
    <xf numFmtId="165" fontId="5" fillId="2" borderId="25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3" fillId="2" borderId="9" xfId="0" applyFont="1" applyFill="1" applyBorder="1" applyAlignment="1" applyProtection="1">
      <alignment horizontal="left"/>
      <protection locked="0"/>
    </xf>
    <xf numFmtId="0" fontId="7" fillId="8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9" fillId="0" borderId="15" xfId="0" applyFont="1" applyBorder="1" applyAlignment="1">
      <alignment horizontal="center"/>
    </xf>
  </cellXfs>
  <cellStyles count="5">
    <cellStyle name="Comma" xfId="1" builtinId="3"/>
    <cellStyle name="Comma0_Appendix C- Rating Profiles July 2005" xfId="2" xr:uid="{00000000-0005-0000-0000-000001000000}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453572</xdr:colOff>
      <xdr:row>0</xdr:row>
      <xdr:rowOff>96384</xdr:rowOff>
    </xdr:from>
    <xdr:to>
      <xdr:col>5</xdr:col>
      <xdr:colOff>725942</xdr:colOff>
      <xdr:row>6</xdr:row>
      <xdr:rowOff>115434</xdr:rowOff>
    </xdr:to>
    <xdr:pic>
      <xdr:nvPicPr>
        <xdr:cNvPr id="27654" name="Picture 6" descr="C:\Documents and Settings\cotnambj.NSUARB\My Documents\My Pictures\Logos\NSURB.JPG">
          <a:extLst>
            <a:ext uri="{FF2B5EF4-FFF2-40B4-BE49-F238E27FC236}">
              <a16:creationId xmlns:a16="http://schemas.microsoft.com/office/drawing/2014/main" id="{00000000-0008-0000-0100-000006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483" y="96384"/>
          <a:ext cx="3082698" cy="118518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suarb.ca/images/stories/pdf/NSIRB/rate_filing/200040%20Appendix%20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ritory List by Province"/>
      <sheetName val="Comp Info"/>
      <sheetName val="Codes"/>
      <sheetName val="Combined 1.1"/>
      <sheetName val="1.2"/>
      <sheetName val="1.3"/>
      <sheetName val="Combined 2.1"/>
      <sheetName val="2.2"/>
      <sheetName val="2.3"/>
      <sheetName val="Combined 3.1"/>
      <sheetName val="3.2"/>
      <sheetName val="3.3"/>
      <sheetName val="Combined 4.1"/>
      <sheetName val="4.2"/>
      <sheetName val="4.3"/>
      <sheetName val="5.1"/>
      <sheetName val="Combined 6.1"/>
      <sheetName val="6.2"/>
      <sheetName val="6.3"/>
      <sheetName val="Combined 7.1"/>
      <sheetName val="7.2"/>
      <sheetName val="7.3"/>
      <sheetName val="Combined 8.1"/>
      <sheetName val="8.2"/>
      <sheetName val="8.3"/>
      <sheetName val="9.1"/>
      <sheetName val="10.1"/>
      <sheetName val="11.1"/>
      <sheetName val="12.1"/>
    </sheetNames>
    <sheetDataSet>
      <sheetData sheetId="0" refreshError="1"/>
      <sheetData sheetId="1"/>
      <sheetData sheetId="2">
        <row r="1">
          <cell r="A1" t="str">
            <v>&lt;use drop down list to enter Company name&gt;</v>
          </cell>
        </row>
        <row r="2">
          <cell r="A2" t="str">
            <v>Allstate Insurance Company of Canada</v>
          </cell>
        </row>
        <row r="3">
          <cell r="A3" t="str">
            <v>Arch Insurance Group</v>
          </cell>
        </row>
        <row r="4">
          <cell r="A4" t="str">
            <v>Aviva Insurance Company of Canada</v>
          </cell>
        </row>
        <row r="5">
          <cell r="A5" t="str">
            <v>Axa Insurance (Canada)</v>
          </cell>
        </row>
        <row r="6">
          <cell r="A6" t="str">
            <v>CAA Insurance Company (Ontario)</v>
          </cell>
        </row>
        <row r="7">
          <cell r="A7" t="str">
            <v>Chartis Insurance Company of Canada</v>
          </cell>
        </row>
        <row r="8">
          <cell r="A8" t="str">
            <v>Co-operators General Insurance Company</v>
          </cell>
        </row>
        <row r="9">
          <cell r="A9" t="str">
            <v>COSECO Insurance Company</v>
          </cell>
        </row>
        <row r="10">
          <cell r="A10" t="str">
            <v>CUMIS General Insurance Company</v>
          </cell>
        </row>
        <row r="11">
          <cell r="A11" t="str">
            <v>The Dominion of Canada General Insurance Company</v>
          </cell>
        </row>
        <row r="12">
          <cell r="A12" t="str">
            <v>Echelon General Insurance Company</v>
          </cell>
        </row>
        <row r="13">
          <cell r="A13" t="str">
            <v>Economical Mutual Insurance Company</v>
          </cell>
        </row>
        <row r="14">
          <cell r="A14" t="str">
            <v>Elite Insurance Company</v>
          </cell>
        </row>
        <row r="15">
          <cell r="A15" t="str">
            <v>Facility Association</v>
          </cell>
        </row>
        <row r="16">
          <cell r="A16" t="str">
            <v>Federated Insurance Company of Canada</v>
          </cell>
        </row>
        <row r="17">
          <cell r="A17" t="str">
            <v>IAO Actuarial Consulting Services Inc.</v>
          </cell>
        </row>
        <row r="18">
          <cell r="A18" t="str">
            <v>Insurance Company of Prince Edward Island</v>
          </cell>
        </row>
        <row r="19">
          <cell r="A19" t="str">
            <v>Intact Insurance Company</v>
          </cell>
        </row>
        <row r="20">
          <cell r="A20" t="str">
            <v>Jevco Insurance Company</v>
          </cell>
        </row>
        <row r="21">
          <cell r="A21" t="str">
            <v>Lloyds Underwriters</v>
          </cell>
        </row>
        <row r="22">
          <cell r="A22" t="str">
            <v>Lombard General Insurance Company of Canada</v>
          </cell>
        </row>
        <row r="23">
          <cell r="A23" t="str">
            <v>Lombard Insurance Company</v>
          </cell>
        </row>
        <row r="24">
          <cell r="A24" t="str">
            <v>Markel Insurance Company of Canada</v>
          </cell>
        </row>
        <row r="25">
          <cell r="A25" t="str">
            <v>Novex Insurance Company</v>
          </cell>
        </row>
        <row r="26">
          <cell r="A26" t="str">
            <v>Pafco Insurance Company</v>
          </cell>
        </row>
        <row r="27">
          <cell r="A27" t="str">
            <v>Pembridge Insurance Company</v>
          </cell>
        </row>
        <row r="28">
          <cell r="A28" t="str">
            <v>The Personal Insurance Company</v>
          </cell>
        </row>
        <row r="29">
          <cell r="A29" t="str">
            <v>Perth Insurance Company</v>
          </cell>
        </row>
        <row r="30">
          <cell r="A30" t="str">
            <v>The Portage la Prairie Mutual Insurance Company</v>
          </cell>
        </row>
        <row r="31">
          <cell r="A31" t="str">
            <v>Primmum Insurance Company</v>
          </cell>
        </row>
        <row r="32">
          <cell r="A32" t="str">
            <v>RBC General Insurance Company</v>
          </cell>
        </row>
        <row r="33">
          <cell r="A33" t="str">
            <v>RBC Insurance Company</v>
          </cell>
        </row>
        <row r="34">
          <cell r="A34" t="str">
            <v>Royal and Sun Alliance Insurance Company of Canada</v>
          </cell>
        </row>
        <row r="35">
          <cell r="A35" t="str">
            <v>Security National Insurance Company</v>
          </cell>
        </row>
        <row r="36">
          <cell r="A36" t="str">
            <v>The Sovereign General Insurance Company</v>
          </cell>
        </row>
        <row r="37">
          <cell r="A37" t="str">
            <v>TD Home and Auto Insurance Company</v>
          </cell>
        </row>
        <row r="38">
          <cell r="A38" t="str">
            <v>Tokio Marine &amp; Nichido Fire Insurance Co., Ltd.</v>
          </cell>
        </row>
        <row r="39">
          <cell r="A39" t="str">
            <v>Traders General Insurance Company</v>
          </cell>
        </row>
        <row r="40">
          <cell r="A40" t="str">
            <v>Trafalgar Insurance Company of Canada</v>
          </cell>
        </row>
        <row r="41">
          <cell r="A41" t="str">
            <v>Unifund Assurance Company</v>
          </cell>
        </row>
        <row r="42">
          <cell r="A42" t="str">
            <v>Waterloo Insurance Company</v>
          </cell>
        </row>
        <row r="43">
          <cell r="A43" t="str">
            <v>The Wawanesa Mutual Insurance Company</v>
          </cell>
        </row>
        <row r="44">
          <cell r="A44" t="str">
            <v>XL Insurance Company Limited</v>
          </cell>
        </row>
        <row r="45">
          <cell r="A45" t="str">
            <v>Zenith Insurance Company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workbookViewId="0">
      <selection activeCell="A3" sqref="A3:G12"/>
    </sheetView>
  </sheetViews>
  <sheetFormatPr defaultRowHeight="13.2" x14ac:dyDescent="0.25"/>
  <cols>
    <col min="1" max="1" width="11" customWidth="1"/>
    <col min="2" max="2" width="7" hidden="1" customWidth="1"/>
    <col min="3" max="3" width="10.44140625" bestFit="1" customWidth="1"/>
    <col min="4" max="4" width="14.33203125" hidden="1" customWidth="1"/>
    <col min="5" max="5" width="13.5546875" hidden="1" customWidth="1"/>
    <col min="6" max="6" width="0" hidden="1" customWidth="1"/>
    <col min="7" max="7" width="21" customWidth="1"/>
  </cols>
  <sheetData>
    <row r="1" spans="1:11" x14ac:dyDescent="0.25">
      <c r="A1" s="13" t="s">
        <v>39</v>
      </c>
      <c r="B1" s="24"/>
      <c r="C1" s="24"/>
      <c r="D1" s="24"/>
      <c r="E1" s="24"/>
      <c r="F1" s="24"/>
    </row>
    <row r="2" spans="1:11" x14ac:dyDescent="0.25">
      <c r="A2" s="24"/>
      <c r="B2" s="24"/>
      <c r="C2" s="24"/>
      <c r="D2" s="24"/>
      <c r="E2" s="24"/>
      <c r="F2" s="24"/>
    </row>
    <row r="3" spans="1:11" s="14" customFormat="1" ht="12" x14ac:dyDescent="0.25">
      <c r="A3" s="18" t="s">
        <v>40</v>
      </c>
      <c r="B3" s="18" t="s">
        <v>41</v>
      </c>
      <c r="C3" s="18" t="s">
        <v>42</v>
      </c>
      <c r="D3" s="18" t="s">
        <v>43</v>
      </c>
      <c r="E3" s="18" t="s">
        <v>44</v>
      </c>
      <c r="F3" s="18" t="s">
        <v>111</v>
      </c>
      <c r="G3" s="18" t="s">
        <v>155</v>
      </c>
    </row>
    <row r="4" spans="1:11" x14ac:dyDescent="0.25">
      <c r="A4" s="46">
        <v>1</v>
      </c>
      <c r="B4" s="46" t="s">
        <v>53</v>
      </c>
      <c r="C4" s="46" t="s">
        <v>60</v>
      </c>
      <c r="D4" s="46" t="s">
        <v>45</v>
      </c>
      <c r="E4" s="46" t="s">
        <v>69</v>
      </c>
      <c r="F4" s="46" t="s">
        <v>112</v>
      </c>
      <c r="G4" s="49" t="s">
        <v>164</v>
      </c>
    </row>
    <row r="5" spans="1:11" x14ac:dyDescent="0.25">
      <c r="A5" s="46">
        <v>2</v>
      </c>
      <c r="B5" s="46" t="s">
        <v>54</v>
      </c>
      <c r="C5" s="46" t="s">
        <v>61</v>
      </c>
      <c r="D5" s="46" t="s">
        <v>46</v>
      </c>
      <c r="E5" s="46" t="s">
        <v>81</v>
      </c>
      <c r="F5" s="47"/>
      <c r="G5" s="49" t="s">
        <v>156</v>
      </c>
    </row>
    <row r="6" spans="1:11" x14ac:dyDescent="0.25">
      <c r="A6" s="46">
        <v>3</v>
      </c>
      <c r="B6" s="46" t="s">
        <v>55</v>
      </c>
      <c r="C6" s="46" t="s">
        <v>62</v>
      </c>
      <c r="D6" s="46" t="s">
        <v>47</v>
      </c>
      <c r="E6" s="46" t="s">
        <v>70</v>
      </c>
      <c r="F6" s="47"/>
      <c r="G6" s="49" t="s">
        <v>157</v>
      </c>
    </row>
    <row r="7" spans="1:11" x14ac:dyDescent="0.25">
      <c r="A7" s="46">
        <v>4</v>
      </c>
      <c r="B7" s="46" t="s">
        <v>56</v>
      </c>
      <c r="C7" s="46" t="s">
        <v>63</v>
      </c>
      <c r="D7" s="46" t="s">
        <v>48</v>
      </c>
      <c r="E7" s="46"/>
      <c r="F7" s="47"/>
      <c r="G7" s="49" t="s">
        <v>158</v>
      </c>
    </row>
    <row r="8" spans="1:11" x14ac:dyDescent="0.25">
      <c r="A8" s="46">
        <v>5</v>
      </c>
      <c r="B8" s="46" t="s">
        <v>57</v>
      </c>
      <c r="C8" s="46" t="s">
        <v>64</v>
      </c>
      <c r="D8" s="46" t="s">
        <v>49</v>
      </c>
      <c r="E8" s="46"/>
      <c r="F8" s="47"/>
      <c r="G8" s="49" t="s">
        <v>159</v>
      </c>
    </row>
    <row r="9" spans="1:11" x14ac:dyDescent="0.25">
      <c r="A9" s="46">
        <v>6</v>
      </c>
      <c r="B9" s="46" t="s">
        <v>80</v>
      </c>
      <c r="C9" s="46" t="s">
        <v>65</v>
      </c>
      <c r="D9" s="46" t="s">
        <v>50</v>
      </c>
      <c r="E9" s="24"/>
      <c r="F9" s="47"/>
      <c r="G9" s="49" t="s">
        <v>160</v>
      </c>
    </row>
    <row r="10" spans="1:11" x14ac:dyDescent="0.25">
      <c r="A10" s="46">
        <v>7</v>
      </c>
      <c r="B10" s="46" t="s">
        <v>58</v>
      </c>
      <c r="C10" s="46" t="s">
        <v>66</v>
      </c>
      <c r="D10" s="46" t="s">
        <v>51</v>
      </c>
      <c r="E10" s="46"/>
      <c r="F10" s="47"/>
      <c r="G10" s="49" t="s">
        <v>161</v>
      </c>
      <c r="K10" s="48"/>
    </row>
    <row r="11" spans="1:11" x14ac:dyDescent="0.25">
      <c r="A11" s="46">
        <v>8</v>
      </c>
      <c r="B11" s="46" t="s">
        <v>59</v>
      </c>
      <c r="C11" s="46" t="s">
        <v>67</v>
      </c>
      <c r="D11" s="46" t="s">
        <v>52</v>
      </c>
      <c r="E11" s="46"/>
      <c r="F11" s="47"/>
      <c r="G11" s="49" t="s">
        <v>162</v>
      </c>
      <c r="K11" s="48"/>
    </row>
    <row r="12" spans="1:11" ht="12.45" customHeight="1" x14ac:dyDescent="0.25">
      <c r="A12" s="46">
        <v>9</v>
      </c>
      <c r="B12" s="46"/>
      <c r="C12" s="46" t="s">
        <v>68</v>
      </c>
      <c r="D12" s="46" t="s">
        <v>118</v>
      </c>
      <c r="E12" s="46"/>
      <c r="F12" s="47"/>
      <c r="G12" s="49" t="s">
        <v>163</v>
      </c>
      <c r="K12" s="48"/>
    </row>
    <row r="13" spans="1:11" hidden="1" x14ac:dyDescent="0.25">
      <c r="A13" s="46">
        <v>10</v>
      </c>
      <c r="B13" s="46"/>
      <c r="C13" s="46"/>
      <c r="D13" s="46" t="s">
        <v>119</v>
      </c>
      <c r="E13" s="46"/>
      <c r="F13" s="47"/>
    </row>
    <row r="14" spans="1:11" hidden="1" x14ac:dyDescent="0.25">
      <c r="A14" s="46">
        <v>11</v>
      </c>
      <c r="B14" s="46"/>
      <c r="C14" s="46"/>
      <c r="D14" s="46" t="s">
        <v>120</v>
      </c>
      <c r="E14" s="46"/>
      <c r="F14" s="4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8"/>
  <sheetViews>
    <sheetView zoomScaleNormal="100" workbookViewId="0">
      <selection activeCell="F14" sqref="F14"/>
    </sheetView>
  </sheetViews>
  <sheetFormatPr defaultRowHeight="13.2" x14ac:dyDescent="0.25"/>
  <cols>
    <col min="1" max="1" width="19.88671875" customWidth="1"/>
    <col min="2" max="2" width="10.88671875" customWidth="1"/>
    <col min="3" max="3" width="17.5546875" customWidth="1"/>
    <col min="4" max="4" width="20.33203125" customWidth="1"/>
    <col min="5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127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95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20" t="s">
        <v>273</v>
      </c>
      <c r="G6" s="22"/>
      <c r="H6" s="22"/>
      <c r="I6" s="23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261</v>
      </c>
      <c r="B7" s="21"/>
      <c r="C7" s="21"/>
      <c r="D7" s="103"/>
      <c r="E7" s="2"/>
      <c r="F7" s="63" t="s">
        <v>262</v>
      </c>
      <c r="G7" s="21"/>
      <c r="H7" s="22"/>
      <c r="I7" s="23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16" t="s">
        <v>27</v>
      </c>
      <c r="G8" s="2"/>
      <c r="H8" s="24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258</v>
      </c>
      <c r="B9" s="2"/>
      <c r="C9" s="2"/>
      <c r="D9" s="45"/>
      <c r="E9" s="2"/>
      <c r="F9" s="102" t="s">
        <v>263</v>
      </c>
      <c r="G9" s="2"/>
      <c r="H9" s="24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"/>
      <c r="F10" s="102" t="s">
        <v>7</v>
      </c>
      <c r="G10" s="2"/>
      <c r="H10" s="24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259</v>
      </c>
      <c r="B11" s="2"/>
      <c r="C11" s="2"/>
      <c r="D11" s="106"/>
      <c r="E11" s="2"/>
      <c r="F11" s="102" t="s">
        <v>264</v>
      </c>
      <c r="G11" s="2"/>
      <c r="H11" s="2"/>
      <c r="I11" s="26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16" t="s">
        <v>79</v>
      </c>
      <c r="G12" s="2"/>
      <c r="H12" s="2"/>
      <c r="I12" s="26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27"/>
      <c r="C13" s="27"/>
      <c r="D13" s="28"/>
      <c r="E13" s="2"/>
      <c r="F13" s="17" t="s">
        <v>72</v>
      </c>
      <c r="G13" s="15"/>
      <c r="H13" s="27"/>
      <c r="I13" s="29"/>
      <c r="J13" s="2"/>
      <c r="K13" s="2"/>
      <c r="L13" s="2"/>
      <c r="M13" s="2"/>
      <c r="N13" s="2"/>
    </row>
    <row r="14" spans="1:14" ht="17.7" customHeight="1" x14ac:dyDescent="0.3">
      <c r="A14" s="131" t="s">
        <v>260</v>
      </c>
      <c r="B14" s="109"/>
      <c r="C14" s="109"/>
      <c r="D14" s="128" t="s">
        <v>315</v>
      </c>
      <c r="E14" s="2"/>
      <c r="F14" s="132" t="s">
        <v>265</v>
      </c>
      <c r="G14" s="117"/>
      <c r="H14" s="117"/>
      <c r="I14" s="123" t="s">
        <v>314</v>
      </c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+'3.2'!C17+'3.3'!C17</f>
        <v>0</v>
      </c>
      <c r="D17" s="33">
        <f>+'3.2'!D17+'3.3'!D17</f>
        <v>0</v>
      </c>
      <c r="E17" s="33">
        <f>+'3.2'!E17+'3.3'!E17</f>
        <v>0</v>
      </c>
      <c r="F17" s="33">
        <f>+'3.2'!F17+'3.3'!F17</f>
        <v>0</v>
      </c>
      <c r="G17" s="33">
        <f>+'3.2'!G17+'3.3'!G17</f>
        <v>0</v>
      </c>
      <c r="H17" s="34">
        <f t="shared" ref="H17:H44" si="0">SUM(C17:G17)</f>
        <v>0</v>
      </c>
      <c r="I17" s="33">
        <f>+'3.2'!I17+'3.3'!I17</f>
        <v>0</v>
      </c>
      <c r="J17" s="33">
        <f>+'3.2'!J17+'3.3'!J17</f>
        <v>0</v>
      </c>
      <c r="K17" s="33">
        <f>+'3.2'!K17+'3.3'!K17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+'3.2'!C18+'3.3'!C18</f>
        <v>0</v>
      </c>
      <c r="D18" s="38">
        <f>+'3.2'!D18+'3.3'!D18</f>
        <v>0</v>
      </c>
      <c r="E18" s="38">
        <f>+'3.2'!E18+'3.3'!E18</f>
        <v>0</v>
      </c>
      <c r="F18" s="38">
        <f>+'3.2'!F18+'3.3'!F18</f>
        <v>0</v>
      </c>
      <c r="G18" s="38">
        <f>+'3.2'!G18+'3.3'!G18</f>
        <v>0</v>
      </c>
      <c r="H18" s="39">
        <f t="shared" si="0"/>
        <v>0</v>
      </c>
      <c r="I18" s="38">
        <f>+'3.2'!I18+'3.3'!I18</f>
        <v>0</v>
      </c>
      <c r="J18" s="38">
        <f>+'3.2'!J18+'3.3'!J18</f>
        <v>0</v>
      </c>
      <c r="K18" s="38">
        <f>+'3.2'!K18+'3.3'!K18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+'3.2'!C20+'3.3'!C20</f>
        <v>0</v>
      </c>
      <c r="D20" s="33">
        <f>+'3.2'!D20+'3.3'!D20</f>
        <v>0</v>
      </c>
      <c r="E20" s="33">
        <f>+'3.2'!E20+'3.3'!E20</f>
        <v>0</v>
      </c>
      <c r="F20" s="33">
        <f>+'3.2'!F20+'3.3'!F20</f>
        <v>0</v>
      </c>
      <c r="G20" s="33">
        <f>+'3.2'!G20+'3.3'!G20</f>
        <v>0</v>
      </c>
      <c r="H20" s="34">
        <f t="shared" si="0"/>
        <v>0</v>
      </c>
      <c r="I20" s="33">
        <f>+'3.2'!I20+'3.3'!I20</f>
        <v>0</v>
      </c>
      <c r="J20" s="33">
        <f>+'3.2'!J20+'3.3'!J20</f>
        <v>0</v>
      </c>
      <c r="K20" s="33">
        <f>+'3.2'!K20+'3.3'!K20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+'3.2'!C21+'3.3'!C21</f>
        <v>0</v>
      </c>
      <c r="D21" s="38">
        <f>+'3.2'!D21+'3.3'!D21</f>
        <v>0</v>
      </c>
      <c r="E21" s="38">
        <f>+'3.2'!E21+'3.3'!E21</f>
        <v>0</v>
      </c>
      <c r="F21" s="38">
        <f>+'3.2'!F21+'3.3'!F21</f>
        <v>0</v>
      </c>
      <c r="G21" s="38">
        <f>+'3.2'!G21+'3.3'!G21</f>
        <v>0</v>
      </c>
      <c r="H21" s="39">
        <f t="shared" si="0"/>
        <v>0</v>
      </c>
      <c r="I21" s="38">
        <f>+'3.2'!I21+'3.3'!I21</f>
        <v>0</v>
      </c>
      <c r="J21" s="38">
        <f>+'3.2'!J21+'3.3'!J21</f>
        <v>0</v>
      </c>
      <c r="K21" s="38">
        <f>+'3.2'!K21+'3.3'!K21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+'3.2'!C23+'3.3'!C23</f>
        <v>0</v>
      </c>
      <c r="D23" s="33">
        <f>+'3.2'!D23+'3.3'!D23</f>
        <v>0</v>
      </c>
      <c r="E23" s="33">
        <f>+'3.2'!E23+'3.3'!E23</f>
        <v>0</v>
      </c>
      <c r="F23" s="33">
        <f>+'3.2'!F23+'3.3'!F23</f>
        <v>0</v>
      </c>
      <c r="G23" s="33">
        <f>+'3.2'!G23+'3.3'!G23</f>
        <v>0</v>
      </c>
      <c r="H23" s="34">
        <f t="shared" si="0"/>
        <v>0</v>
      </c>
      <c r="I23" s="33">
        <f>+'3.2'!I23+'3.3'!I23</f>
        <v>0</v>
      </c>
      <c r="J23" s="33">
        <f>+'3.2'!J23+'3.3'!J23</f>
        <v>0</v>
      </c>
      <c r="K23" s="33">
        <f>+'3.2'!K23+'3.3'!K23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+'3.2'!C24+'3.3'!C24</f>
        <v>0</v>
      </c>
      <c r="D24" s="38">
        <f>+'3.2'!D24+'3.3'!D24</f>
        <v>0</v>
      </c>
      <c r="E24" s="38">
        <f>+'3.2'!E24+'3.3'!E24</f>
        <v>0</v>
      </c>
      <c r="F24" s="38">
        <f>+'3.2'!F24+'3.3'!F24</f>
        <v>0</v>
      </c>
      <c r="G24" s="38">
        <f>+'3.2'!G24+'3.3'!G24</f>
        <v>0</v>
      </c>
      <c r="H24" s="39">
        <f t="shared" si="0"/>
        <v>0</v>
      </c>
      <c r="I24" s="38">
        <f>+'3.2'!I24+'3.3'!I24</f>
        <v>0</v>
      </c>
      <c r="J24" s="38">
        <f>+'3.2'!J24+'3.3'!J24</f>
        <v>0</v>
      </c>
      <c r="K24" s="38">
        <f>+'3.2'!K24+'3.3'!K24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+'3.2'!C26+'3.3'!C26</f>
        <v>0</v>
      </c>
      <c r="D26" s="33">
        <f>+'3.2'!D26+'3.3'!D26</f>
        <v>0</v>
      </c>
      <c r="E26" s="33">
        <f>+'3.2'!E26+'3.3'!E26</f>
        <v>0</v>
      </c>
      <c r="F26" s="33">
        <f>+'3.2'!F26+'3.3'!F26</f>
        <v>0</v>
      </c>
      <c r="G26" s="33">
        <f>+'3.2'!G26+'3.3'!G26</f>
        <v>0</v>
      </c>
      <c r="H26" s="34">
        <f t="shared" si="0"/>
        <v>0</v>
      </c>
      <c r="I26" s="33">
        <f>+'3.2'!I26+'3.3'!I26</f>
        <v>0</v>
      </c>
      <c r="J26" s="33">
        <f>+'3.2'!J26+'3.3'!J26</f>
        <v>0</v>
      </c>
      <c r="K26" s="33">
        <f>+'3.2'!K26+'3.3'!K26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+'3.2'!C27+'3.3'!C27</f>
        <v>0</v>
      </c>
      <c r="D27" s="38">
        <f>+'3.2'!D27+'3.3'!D27</f>
        <v>0</v>
      </c>
      <c r="E27" s="38">
        <f>+'3.2'!E27+'3.3'!E27</f>
        <v>0</v>
      </c>
      <c r="F27" s="38">
        <f>+'3.2'!F27+'3.3'!F27</f>
        <v>0</v>
      </c>
      <c r="G27" s="38">
        <f>+'3.2'!G27+'3.3'!G27</f>
        <v>0</v>
      </c>
      <c r="H27" s="39">
        <f t="shared" si="0"/>
        <v>0</v>
      </c>
      <c r="I27" s="38">
        <f>+'3.2'!I27+'3.3'!I27</f>
        <v>0</v>
      </c>
      <c r="J27" s="38">
        <f>+'3.2'!J27+'3.3'!J27</f>
        <v>0</v>
      </c>
      <c r="K27" s="38">
        <f>+'3.2'!K27+'3.3'!K27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+'3.2'!C29+'3.3'!C29</f>
        <v>0</v>
      </c>
      <c r="D29" s="33">
        <f>+'3.2'!D29+'3.3'!D29</f>
        <v>0</v>
      </c>
      <c r="E29" s="33">
        <f>+'3.2'!E29+'3.3'!E29</f>
        <v>0</v>
      </c>
      <c r="F29" s="33">
        <f>+'3.2'!F29+'3.3'!F29</f>
        <v>0</v>
      </c>
      <c r="G29" s="33">
        <f>+'3.2'!G29+'3.3'!G29</f>
        <v>0</v>
      </c>
      <c r="H29" s="34">
        <f t="shared" si="0"/>
        <v>0</v>
      </c>
      <c r="I29" s="33">
        <f>+'3.2'!I29+'3.3'!I29</f>
        <v>0</v>
      </c>
      <c r="J29" s="33">
        <f>+'3.2'!J29+'3.3'!J29</f>
        <v>0</v>
      </c>
      <c r="K29" s="33">
        <f>+'3.2'!K29+'3.3'!K29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+'3.2'!C30+'3.3'!C30</f>
        <v>0</v>
      </c>
      <c r="D30" s="38">
        <f>+'3.2'!D30+'3.3'!D30</f>
        <v>0</v>
      </c>
      <c r="E30" s="38">
        <f>+'3.2'!E30+'3.3'!E30</f>
        <v>0</v>
      </c>
      <c r="F30" s="38">
        <f>+'3.2'!F30+'3.3'!F30</f>
        <v>0</v>
      </c>
      <c r="G30" s="38">
        <f>+'3.2'!G30+'3.3'!G30</f>
        <v>0</v>
      </c>
      <c r="H30" s="39">
        <f t="shared" si="0"/>
        <v>0</v>
      </c>
      <c r="I30" s="38">
        <f>+'3.2'!I30+'3.3'!I30</f>
        <v>0</v>
      </c>
      <c r="J30" s="38">
        <f>+'3.2'!J30+'3.3'!J30</f>
        <v>0</v>
      </c>
      <c r="K30" s="38">
        <f>+'3.2'!K30+'3.3'!K30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+'3.2'!C32+'3.3'!C32</f>
        <v>0</v>
      </c>
      <c r="D32" s="33">
        <f>+'3.2'!D32+'3.3'!D32</f>
        <v>0</v>
      </c>
      <c r="E32" s="33">
        <f>+'3.2'!E32+'3.3'!E32</f>
        <v>0</v>
      </c>
      <c r="F32" s="33">
        <f>+'3.2'!F32+'3.3'!F32</f>
        <v>0</v>
      </c>
      <c r="G32" s="33">
        <f>+'3.2'!G32+'3.3'!G32</f>
        <v>0</v>
      </c>
      <c r="H32" s="34">
        <f t="shared" si="0"/>
        <v>0</v>
      </c>
      <c r="I32" s="33">
        <f>+'3.2'!I32+'3.3'!I32</f>
        <v>0</v>
      </c>
      <c r="J32" s="33">
        <f>+'3.2'!J32+'3.3'!J32</f>
        <v>0</v>
      </c>
      <c r="K32" s="33">
        <f>+'3.2'!K32+'3.3'!K32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+'3.2'!C33+'3.3'!C33</f>
        <v>0</v>
      </c>
      <c r="D33" s="38">
        <f>+'3.2'!D33+'3.3'!D33</f>
        <v>0</v>
      </c>
      <c r="E33" s="38">
        <f>+'3.2'!E33+'3.3'!E33</f>
        <v>0</v>
      </c>
      <c r="F33" s="38">
        <f>+'3.2'!F33+'3.3'!F33</f>
        <v>0</v>
      </c>
      <c r="G33" s="38">
        <f>+'3.2'!G33+'3.3'!G33</f>
        <v>0</v>
      </c>
      <c r="H33" s="39">
        <f t="shared" si="0"/>
        <v>0</v>
      </c>
      <c r="I33" s="38">
        <f>+'3.2'!I33+'3.3'!I33</f>
        <v>0</v>
      </c>
      <c r="J33" s="38">
        <f>+'3.2'!J33+'3.3'!J33</f>
        <v>0</v>
      </c>
      <c r="K33" s="38">
        <f>+'3.2'!K33+'3.3'!K33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+'3.2'!C35+'3.3'!C35</f>
        <v>0</v>
      </c>
      <c r="D35" s="33">
        <f>+'3.2'!D35+'3.3'!D35</f>
        <v>0</v>
      </c>
      <c r="E35" s="33">
        <f>+'3.2'!E35+'3.3'!E35</f>
        <v>0</v>
      </c>
      <c r="F35" s="33">
        <f>+'3.2'!F35+'3.3'!F35</f>
        <v>0</v>
      </c>
      <c r="G35" s="33">
        <f>+'3.2'!G35+'3.3'!G35</f>
        <v>0</v>
      </c>
      <c r="H35" s="34">
        <f t="shared" si="0"/>
        <v>0</v>
      </c>
      <c r="I35" s="33">
        <f>+'3.2'!I35+'3.3'!I35</f>
        <v>0</v>
      </c>
      <c r="J35" s="33">
        <f>+'3.2'!J35+'3.3'!J35</f>
        <v>0</v>
      </c>
      <c r="K35" s="33">
        <f>+'3.2'!K35+'3.3'!K35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+'3.2'!C36+'3.3'!C36</f>
        <v>0</v>
      </c>
      <c r="D36" s="38">
        <f>+'3.2'!D36+'3.3'!D36</f>
        <v>0</v>
      </c>
      <c r="E36" s="38">
        <f>+'3.2'!E36+'3.3'!E36</f>
        <v>0</v>
      </c>
      <c r="F36" s="38">
        <f>+'3.2'!F36+'3.3'!F36</f>
        <v>0</v>
      </c>
      <c r="G36" s="38">
        <f>+'3.2'!G36+'3.3'!G36</f>
        <v>0</v>
      </c>
      <c r="H36" s="39">
        <f t="shared" si="0"/>
        <v>0</v>
      </c>
      <c r="I36" s="38">
        <f>+'3.2'!I36+'3.3'!I36</f>
        <v>0</v>
      </c>
      <c r="J36" s="38">
        <f>+'3.2'!J36+'3.3'!J36</f>
        <v>0</v>
      </c>
      <c r="K36" s="38">
        <f>+'3.2'!K36+'3.3'!K36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+'3.2'!C38+'3.3'!C38</f>
        <v>0</v>
      </c>
      <c r="D38" s="33">
        <f>+'3.2'!D38+'3.3'!D38</f>
        <v>0</v>
      </c>
      <c r="E38" s="33">
        <f>+'3.2'!E38+'3.3'!E38</f>
        <v>0</v>
      </c>
      <c r="F38" s="33">
        <f>+'3.2'!F38+'3.3'!F38</f>
        <v>0</v>
      </c>
      <c r="G38" s="33">
        <f>+'3.2'!G38+'3.3'!G38</f>
        <v>0</v>
      </c>
      <c r="H38" s="34">
        <f t="shared" si="0"/>
        <v>0</v>
      </c>
      <c r="I38" s="33">
        <f>+'3.2'!I38+'3.3'!I38</f>
        <v>0</v>
      </c>
      <c r="J38" s="33">
        <f>+'3.2'!J38+'3.3'!J38</f>
        <v>0</v>
      </c>
      <c r="K38" s="33">
        <f>+'3.2'!K38+'3.3'!K38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+'3.2'!C39+'3.3'!C39</f>
        <v>0</v>
      </c>
      <c r="D39" s="38">
        <f>+'3.2'!D39+'3.3'!D39</f>
        <v>0</v>
      </c>
      <c r="E39" s="38">
        <f>+'3.2'!E39+'3.3'!E39</f>
        <v>0</v>
      </c>
      <c r="F39" s="38">
        <f>+'3.2'!F39+'3.3'!F39</f>
        <v>0</v>
      </c>
      <c r="G39" s="38">
        <f>+'3.2'!G39+'3.3'!G39</f>
        <v>0</v>
      </c>
      <c r="H39" s="39">
        <f t="shared" si="0"/>
        <v>0</v>
      </c>
      <c r="I39" s="38">
        <f>+'3.2'!I39+'3.3'!I39</f>
        <v>0</v>
      </c>
      <c r="J39" s="38">
        <f>+'3.2'!J39+'3.3'!J39</f>
        <v>0</v>
      </c>
      <c r="K39" s="38">
        <f>+'3.2'!K39+'3.3'!K39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+'3.2'!C41+'3.3'!C41</f>
        <v>0</v>
      </c>
      <c r="D41" s="33">
        <f>+'3.2'!D41+'3.3'!D41</f>
        <v>0</v>
      </c>
      <c r="E41" s="33">
        <f>+'3.2'!E41+'3.3'!E41</f>
        <v>0</v>
      </c>
      <c r="F41" s="33">
        <f>+'3.2'!F41+'3.3'!F41</f>
        <v>0</v>
      </c>
      <c r="G41" s="33">
        <f>+'3.2'!G41+'3.3'!G41</f>
        <v>0</v>
      </c>
      <c r="H41" s="34">
        <f t="shared" si="0"/>
        <v>0</v>
      </c>
      <c r="I41" s="33">
        <f>+'3.2'!I41+'3.3'!I41</f>
        <v>0</v>
      </c>
      <c r="J41" s="33">
        <f>+'3.2'!J41+'3.3'!J41</f>
        <v>0</v>
      </c>
      <c r="K41" s="33">
        <f>+'3.2'!K41+'3.3'!K41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+'3.2'!C42+'3.3'!C42</f>
        <v>0</v>
      </c>
      <c r="D42" s="38">
        <f>+'3.2'!D42+'3.3'!D42</f>
        <v>0</v>
      </c>
      <c r="E42" s="38">
        <f>+'3.2'!E42+'3.3'!E42</f>
        <v>0</v>
      </c>
      <c r="F42" s="38">
        <f>+'3.2'!F42+'3.3'!F42</f>
        <v>0</v>
      </c>
      <c r="G42" s="38">
        <f>+'3.2'!G42+'3.3'!G42</f>
        <v>0</v>
      </c>
      <c r="H42" s="39">
        <f t="shared" si="0"/>
        <v>0</v>
      </c>
      <c r="I42" s="38">
        <f>+'3.2'!I42+'3.3'!I42</f>
        <v>0</v>
      </c>
      <c r="J42" s="38">
        <f>+'3.2'!J42+'3.3'!J42</f>
        <v>0</v>
      </c>
      <c r="K42" s="38">
        <f>+'3.2'!K42+'3.3'!K42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9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96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4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261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258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259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31" t="s">
        <v>260</v>
      </c>
      <c r="B14" s="109"/>
      <c r="C14" s="109"/>
      <c r="D14" s="121" t="s">
        <v>315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A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97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20" t="s">
        <v>273</v>
      </c>
      <c r="B6" s="22"/>
      <c r="C6" s="22"/>
      <c r="D6" s="23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262</v>
      </c>
      <c r="B7" s="21"/>
      <c r="C7" s="22"/>
      <c r="D7" s="2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263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4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25">
      <c r="A11" s="102" t="s">
        <v>264</v>
      </c>
      <c r="B11" s="2"/>
      <c r="C11" s="2"/>
      <c r="D11" s="2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15"/>
      <c r="C13" s="27"/>
      <c r="D13" s="29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32" t="s">
        <v>265</v>
      </c>
      <c r="B14" s="117"/>
      <c r="C14" s="117"/>
      <c r="D14" s="123" t="s">
        <v>314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B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8"/>
  <sheetViews>
    <sheetView topLeftCell="A2"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107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98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112" t="s">
        <v>30</v>
      </c>
      <c r="G6" s="113"/>
      <c r="H6" s="113"/>
      <c r="I6" s="11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266</v>
      </c>
      <c r="B7" s="21"/>
      <c r="C7" s="21"/>
      <c r="D7" s="103"/>
      <c r="E7" s="2"/>
      <c r="F7" s="102" t="s">
        <v>269</v>
      </c>
      <c r="G7" s="2"/>
      <c r="H7" s="24"/>
      <c r="I7" s="26"/>
      <c r="J7" s="24"/>
      <c r="K7" s="16" t="s">
        <v>87</v>
      </c>
      <c r="L7" s="24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102" t="s">
        <v>270</v>
      </c>
      <c r="G8" s="2"/>
      <c r="H8" s="24"/>
      <c r="I8" s="26"/>
      <c r="J8" s="2"/>
      <c r="K8" s="16" t="s">
        <v>116</v>
      </c>
      <c r="L8" s="2"/>
      <c r="M8" s="24"/>
      <c r="N8" s="26"/>
    </row>
    <row r="9" spans="1:14" ht="17.7" customHeight="1" x14ac:dyDescent="0.25">
      <c r="A9" s="102" t="s">
        <v>25</v>
      </c>
      <c r="B9" s="2"/>
      <c r="C9" s="2"/>
      <c r="D9" s="45"/>
      <c r="E9" s="2"/>
      <c r="F9" s="102" t="s">
        <v>271</v>
      </c>
      <c r="G9" s="2"/>
      <c r="H9" s="24"/>
      <c r="I9" s="26"/>
      <c r="J9" s="2"/>
      <c r="K9" s="16" t="s">
        <v>9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102" t="s">
        <v>7</v>
      </c>
      <c r="G10" s="2"/>
      <c r="H10" s="24"/>
      <c r="I10" s="26"/>
      <c r="J10" s="2"/>
      <c r="K10" s="16" t="s">
        <v>28</v>
      </c>
      <c r="L10" s="2"/>
      <c r="M10" s="24"/>
      <c r="N10" s="26"/>
    </row>
    <row r="11" spans="1:14" ht="17.7" customHeight="1" x14ac:dyDescent="0.25">
      <c r="A11" s="16" t="s">
        <v>29</v>
      </c>
      <c r="B11" s="2"/>
      <c r="C11" s="2"/>
      <c r="D11" s="111"/>
      <c r="E11" s="2"/>
      <c r="F11" s="102" t="s">
        <v>272</v>
      </c>
      <c r="G11" s="2"/>
      <c r="H11" s="2"/>
      <c r="I11" s="26"/>
      <c r="J11" s="2"/>
      <c r="K11" s="16" t="s">
        <v>6</v>
      </c>
      <c r="L11" s="2"/>
      <c r="M11" s="24"/>
      <c r="N11" s="26"/>
    </row>
    <row r="12" spans="1:14" ht="17.7" customHeight="1" x14ac:dyDescent="0.25">
      <c r="A12" s="102" t="s">
        <v>267</v>
      </c>
      <c r="B12" s="2"/>
      <c r="C12" s="2"/>
      <c r="D12" s="45"/>
      <c r="E12" s="2"/>
      <c r="F12" s="102" t="s">
        <v>267</v>
      </c>
      <c r="G12" s="2"/>
      <c r="H12" s="2"/>
      <c r="I12" s="26"/>
      <c r="J12" s="2"/>
      <c r="K12" s="17" t="s">
        <v>8</v>
      </c>
      <c r="L12" s="27"/>
      <c r="M12" s="27"/>
      <c r="N12" s="28"/>
    </row>
    <row r="13" spans="1:14" ht="17.7" customHeight="1" x14ac:dyDescent="0.3">
      <c r="A13" s="17" t="s">
        <v>72</v>
      </c>
      <c r="B13" s="27"/>
      <c r="C13" s="27"/>
      <c r="D13" s="28"/>
      <c r="E13" s="2"/>
      <c r="F13" s="78" t="s">
        <v>88</v>
      </c>
      <c r="G13" s="15"/>
      <c r="H13" s="27"/>
      <c r="I13" s="29"/>
      <c r="J13" s="2"/>
      <c r="K13" s="2"/>
      <c r="L13" s="2"/>
      <c r="M13" s="2"/>
      <c r="N13" s="2"/>
    </row>
    <row r="14" spans="1:14" ht="17.7" customHeight="1" x14ac:dyDescent="0.3">
      <c r="A14" s="129" t="s">
        <v>268</v>
      </c>
      <c r="B14" s="109"/>
      <c r="C14" s="109"/>
      <c r="D14" s="121" t="s">
        <v>313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+'4.2'!C17+'4.3'!C17</f>
        <v>0</v>
      </c>
      <c r="D17" s="33">
        <f>+'4.2'!D17+'4.3'!D17</f>
        <v>0</v>
      </c>
      <c r="E17" s="33">
        <f>+'4.2'!E17+'4.3'!E17</f>
        <v>0</v>
      </c>
      <c r="F17" s="33">
        <f>+'4.2'!F17+'4.3'!F17</f>
        <v>0</v>
      </c>
      <c r="G17" s="33">
        <f>+'4.2'!G17+'4.3'!G17</f>
        <v>0</v>
      </c>
      <c r="H17" s="34">
        <f t="shared" ref="H17:H44" si="0">SUM(C17:G17)</f>
        <v>0</v>
      </c>
      <c r="I17" s="33">
        <f>+'4.2'!I17+'4.3'!I17</f>
        <v>0</v>
      </c>
      <c r="J17" s="33">
        <f>+'4.2'!J17+'4.3'!J17</f>
        <v>0</v>
      </c>
      <c r="K17" s="33">
        <f>+'4.2'!K17+'4.3'!K17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+'4.2'!C18+'4.3'!C18</f>
        <v>0</v>
      </c>
      <c r="D18" s="38">
        <f>+'4.2'!D18+'4.3'!D18</f>
        <v>0</v>
      </c>
      <c r="E18" s="38">
        <f>+'4.2'!E18+'4.3'!E18</f>
        <v>0</v>
      </c>
      <c r="F18" s="38">
        <f>+'4.2'!F18+'4.3'!F18</f>
        <v>0</v>
      </c>
      <c r="G18" s="38">
        <f>+'4.2'!G18+'4.3'!G18</f>
        <v>0</v>
      </c>
      <c r="H18" s="39">
        <f t="shared" si="0"/>
        <v>0</v>
      </c>
      <c r="I18" s="38">
        <f>+'4.2'!I18+'4.3'!I18</f>
        <v>0</v>
      </c>
      <c r="J18" s="38">
        <f>+'4.2'!J18+'4.3'!J18</f>
        <v>0</v>
      </c>
      <c r="K18" s="38">
        <f>+'4.2'!K18+'4.3'!K18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+'4.2'!C20+'4.3'!C20</f>
        <v>0</v>
      </c>
      <c r="D20" s="33">
        <f>+'4.2'!D20+'4.3'!D20</f>
        <v>0</v>
      </c>
      <c r="E20" s="33">
        <f>+'4.2'!E20+'4.3'!E20</f>
        <v>0</v>
      </c>
      <c r="F20" s="33">
        <f>+'4.2'!F20+'4.3'!F20</f>
        <v>0</v>
      </c>
      <c r="G20" s="33">
        <f>+'4.2'!G20+'4.3'!G20</f>
        <v>0</v>
      </c>
      <c r="H20" s="34">
        <f t="shared" si="0"/>
        <v>0</v>
      </c>
      <c r="I20" s="33">
        <f>+'4.2'!I20+'4.3'!I20</f>
        <v>0</v>
      </c>
      <c r="J20" s="33">
        <f>+'4.2'!J20+'4.3'!J20</f>
        <v>0</v>
      </c>
      <c r="K20" s="33">
        <f>+'4.2'!K20+'4.3'!K20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+'4.2'!C21+'4.3'!C21</f>
        <v>0</v>
      </c>
      <c r="D21" s="38">
        <f>+'4.2'!D21+'4.3'!D21</f>
        <v>0</v>
      </c>
      <c r="E21" s="38">
        <f>+'4.2'!E21+'4.3'!E21</f>
        <v>0</v>
      </c>
      <c r="F21" s="38">
        <f>+'4.2'!F21+'4.3'!F21</f>
        <v>0</v>
      </c>
      <c r="G21" s="38">
        <f>+'4.2'!G21+'4.3'!G21</f>
        <v>0</v>
      </c>
      <c r="H21" s="39">
        <f t="shared" si="0"/>
        <v>0</v>
      </c>
      <c r="I21" s="38">
        <f>+'4.2'!I21+'4.3'!I21</f>
        <v>0</v>
      </c>
      <c r="J21" s="38">
        <f>+'4.2'!J21+'4.3'!J21</f>
        <v>0</v>
      </c>
      <c r="K21" s="38">
        <f>+'4.2'!K21+'4.3'!K21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+'4.2'!C23+'4.3'!C23</f>
        <v>0</v>
      </c>
      <c r="D23" s="33">
        <f>+'4.2'!D23+'4.3'!D23</f>
        <v>0</v>
      </c>
      <c r="E23" s="33">
        <f>+'4.2'!E23+'4.3'!E23</f>
        <v>0</v>
      </c>
      <c r="F23" s="33">
        <f>+'4.2'!F23+'4.3'!F23</f>
        <v>0</v>
      </c>
      <c r="G23" s="33">
        <f>+'4.2'!G23+'4.3'!G23</f>
        <v>0</v>
      </c>
      <c r="H23" s="34">
        <f t="shared" si="0"/>
        <v>0</v>
      </c>
      <c r="I23" s="33">
        <f>+'4.2'!I23+'4.3'!I23</f>
        <v>0</v>
      </c>
      <c r="J23" s="33">
        <f>+'4.2'!J23+'4.3'!J23</f>
        <v>0</v>
      </c>
      <c r="K23" s="33">
        <f>+'4.2'!K23+'4.3'!K23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+'4.2'!C24+'4.3'!C24</f>
        <v>0</v>
      </c>
      <c r="D24" s="38">
        <f>+'4.2'!D24+'4.3'!D24</f>
        <v>0</v>
      </c>
      <c r="E24" s="38">
        <f>+'4.2'!E24+'4.3'!E24</f>
        <v>0</v>
      </c>
      <c r="F24" s="38">
        <f>+'4.2'!F24+'4.3'!F24</f>
        <v>0</v>
      </c>
      <c r="G24" s="38">
        <f>+'4.2'!G24+'4.3'!G24</f>
        <v>0</v>
      </c>
      <c r="H24" s="39">
        <f t="shared" si="0"/>
        <v>0</v>
      </c>
      <c r="I24" s="38">
        <f>+'4.2'!I24+'4.3'!I24</f>
        <v>0</v>
      </c>
      <c r="J24" s="38">
        <f>+'4.2'!J24+'4.3'!J24</f>
        <v>0</v>
      </c>
      <c r="K24" s="38">
        <f>+'4.2'!K24+'4.3'!K24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+'4.2'!C26+'4.3'!C26</f>
        <v>0</v>
      </c>
      <c r="D26" s="33">
        <f>+'4.2'!D26+'4.3'!D26</f>
        <v>0</v>
      </c>
      <c r="E26" s="33">
        <f>+'4.2'!E26+'4.3'!E26</f>
        <v>0</v>
      </c>
      <c r="F26" s="33">
        <f>+'4.2'!F26+'4.3'!F26</f>
        <v>0</v>
      </c>
      <c r="G26" s="33">
        <f>+'4.2'!G26+'4.3'!G26</f>
        <v>0</v>
      </c>
      <c r="H26" s="34">
        <f t="shared" si="0"/>
        <v>0</v>
      </c>
      <c r="I26" s="33">
        <f>+'4.2'!I26+'4.3'!I26</f>
        <v>0</v>
      </c>
      <c r="J26" s="33">
        <f>+'4.2'!J26+'4.3'!J26</f>
        <v>0</v>
      </c>
      <c r="K26" s="33">
        <f>+'4.2'!K26+'4.3'!K26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+'4.2'!C27+'4.3'!C27</f>
        <v>0</v>
      </c>
      <c r="D27" s="38">
        <f>+'4.2'!D27+'4.3'!D27</f>
        <v>0</v>
      </c>
      <c r="E27" s="38">
        <f>+'4.2'!E27+'4.3'!E27</f>
        <v>0</v>
      </c>
      <c r="F27" s="38">
        <f>+'4.2'!F27+'4.3'!F27</f>
        <v>0</v>
      </c>
      <c r="G27" s="38">
        <f>+'4.2'!G27+'4.3'!G27</f>
        <v>0</v>
      </c>
      <c r="H27" s="39">
        <f t="shared" si="0"/>
        <v>0</v>
      </c>
      <c r="I27" s="38">
        <f>+'4.2'!I27+'4.3'!I27</f>
        <v>0</v>
      </c>
      <c r="J27" s="38">
        <f>+'4.2'!J27+'4.3'!J27</f>
        <v>0</v>
      </c>
      <c r="K27" s="38">
        <f>+'4.2'!K27+'4.3'!K27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+'4.2'!C29+'4.3'!C29</f>
        <v>0</v>
      </c>
      <c r="D29" s="33">
        <f>+'4.2'!D29+'4.3'!D29</f>
        <v>0</v>
      </c>
      <c r="E29" s="33">
        <f>+'4.2'!E29+'4.3'!E29</f>
        <v>0</v>
      </c>
      <c r="F29" s="33">
        <f>+'4.2'!F29+'4.3'!F29</f>
        <v>0</v>
      </c>
      <c r="G29" s="33">
        <f>+'4.2'!G29+'4.3'!G29</f>
        <v>0</v>
      </c>
      <c r="H29" s="34">
        <f t="shared" si="0"/>
        <v>0</v>
      </c>
      <c r="I29" s="33">
        <f>+'4.2'!I29+'4.3'!I29</f>
        <v>0</v>
      </c>
      <c r="J29" s="33">
        <f>+'4.2'!J29+'4.3'!J29</f>
        <v>0</v>
      </c>
      <c r="K29" s="33">
        <f>+'4.2'!K29+'4.3'!K29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+'4.2'!C30+'4.3'!C30</f>
        <v>0</v>
      </c>
      <c r="D30" s="38">
        <f>+'4.2'!D30+'4.3'!D30</f>
        <v>0</v>
      </c>
      <c r="E30" s="38">
        <f>+'4.2'!E30+'4.3'!E30</f>
        <v>0</v>
      </c>
      <c r="F30" s="38">
        <f>+'4.2'!F30+'4.3'!F30</f>
        <v>0</v>
      </c>
      <c r="G30" s="38">
        <f>+'4.2'!G30+'4.3'!G30</f>
        <v>0</v>
      </c>
      <c r="H30" s="39">
        <f t="shared" si="0"/>
        <v>0</v>
      </c>
      <c r="I30" s="38">
        <f>+'4.2'!I30+'4.3'!I30</f>
        <v>0</v>
      </c>
      <c r="J30" s="38">
        <f>+'4.2'!J30+'4.3'!J30</f>
        <v>0</v>
      </c>
      <c r="K30" s="38">
        <f>+'4.2'!K30+'4.3'!K30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+'4.2'!C32+'4.3'!C32</f>
        <v>0</v>
      </c>
      <c r="D32" s="33">
        <f>+'4.2'!D32+'4.3'!D32</f>
        <v>0</v>
      </c>
      <c r="E32" s="33">
        <f>+'4.2'!E32+'4.3'!E32</f>
        <v>0</v>
      </c>
      <c r="F32" s="33">
        <f>+'4.2'!F32+'4.3'!F32</f>
        <v>0</v>
      </c>
      <c r="G32" s="33">
        <f>+'4.2'!G32+'4.3'!G32</f>
        <v>0</v>
      </c>
      <c r="H32" s="34">
        <f t="shared" si="0"/>
        <v>0</v>
      </c>
      <c r="I32" s="33">
        <f>+'4.2'!I32+'4.3'!I32</f>
        <v>0</v>
      </c>
      <c r="J32" s="33">
        <f>+'4.2'!J32+'4.3'!J32</f>
        <v>0</v>
      </c>
      <c r="K32" s="33">
        <f>+'4.2'!K32+'4.3'!K32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+'4.2'!C33+'4.3'!C33</f>
        <v>0</v>
      </c>
      <c r="D33" s="38">
        <f>+'4.2'!D33+'4.3'!D33</f>
        <v>0</v>
      </c>
      <c r="E33" s="38">
        <f>+'4.2'!E33+'4.3'!E33</f>
        <v>0</v>
      </c>
      <c r="F33" s="38">
        <f>+'4.2'!F33+'4.3'!F33</f>
        <v>0</v>
      </c>
      <c r="G33" s="38">
        <f>+'4.2'!G33+'4.3'!G33</f>
        <v>0</v>
      </c>
      <c r="H33" s="39">
        <f t="shared" si="0"/>
        <v>0</v>
      </c>
      <c r="I33" s="38">
        <f>+'4.2'!I33+'4.3'!I33</f>
        <v>0</v>
      </c>
      <c r="J33" s="38">
        <f>+'4.2'!J33+'4.3'!J33</f>
        <v>0</v>
      </c>
      <c r="K33" s="38">
        <f>+'4.2'!K33+'4.3'!K33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+'4.2'!C35+'4.3'!C35</f>
        <v>0</v>
      </c>
      <c r="D35" s="33">
        <f>+'4.2'!D35+'4.3'!D35</f>
        <v>0</v>
      </c>
      <c r="E35" s="33">
        <f>+'4.2'!E35+'4.3'!E35</f>
        <v>0</v>
      </c>
      <c r="F35" s="33">
        <f>+'4.2'!F35+'4.3'!F35</f>
        <v>0</v>
      </c>
      <c r="G35" s="33">
        <f>+'4.2'!G35+'4.3'!G35</f>
        <v>0</v>
      </c>
      <c r="H35" s="34">
        <f t="shared" si="0"/>
        <v>0</v>
      </c>
      <c r="I35" s="33">
        <f>+'4.2'!I35+'4.3'!I35</f>
        <v>0</v>
      </c>
      <c r="J35" s="33">
        <f>+'4.2'!J35+'4.3'!J35</f>
        <v>0</v>
      </c>
      <c r="K35" s="33">
        <f>+'4.2'!K35+'4.3'!K35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+'4.2'!C36+'4.3'!C36</f>
        <v>0</v>
      </c>
      <c r="D36" s="38">
        <f>+'4.2'!D36+'4.3'!D36</f>
        <v>0</v>
      </c>
      <c r="E36" s="38">
        <f>+'4.2'!E36+'4.3'!E36</f>
        <v>0</v>
      </c>
      <c r="F36" s="38">
        <f>+'4.2'!F36+'4.3'!F36</f>
        <v>0</v>
      </c>
      <c r="G36" s="38">
        <f>+'4.2'!G36+'4.3'!G36</f>
        <v>0</v>
      </c>
      <c r="H36" s="39">
        <f t="shared" si="0"/>
        <v>0</v>
      </c>
      <c r="I36" s="38">
        <f>+'4.2'!I36+'4.3'!I36</f>
        <v>0</v>
      </c>
      <c r="J36" s="38">
        <f>+'4.2'!J36+'4.3'!J36</f>
        <v>0</v>
      </c>
      <c r="K36" s="38">
        <f>+'4.2'!K36+'4.3'!K36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+'4.2'!C38+'4.3'!C38</f>
        <v>0</v>
      </c>
      <c r="D38" s="33">
        <f>+'4.2'!D38+'4.3'!D38</f>
        <v>0</v>
      </c>
      <c r="E38" s="33">
        <f>+'4.2'!E38+'4.3'!E38</f>
        <v>0</v>
      </c>
      <c r="F38" s="33">
        <f>+'4.2'!F38+'4.3'!F38</f>
        <v>0</v>
      </c>
      <c r="G38" s="33">
        <f>+'4.2'!G38+'4.3'!G38</f>
        <v>0</v>
      </c>
      <c r="H38" s="34">
        <f t="shared" si="0"/>
        <v>0</v>
      </c>
      <c r="I38" s="33">
        <f>+'4.2'!I38+'4.3'!I38</f>
        <v>0</v>
      </c>
      <c r="J38" s="33">
        <f>+'4.2'!J38+'4.3'!J38</f>
        <v>0</v>
      </c>
      <c r="K38" s="33">
        <f>+'4.2'!K38+'4.3'!K38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+'4.2'!C39+'4.3'!C39</f>
        <v>0</v>
      </c>
      <c r="D39" s="38">
        <f>+'4.2'!D39+'4.3'!D39</f>
        <v>0</v>
      </c>
      <c r="E39" s="38">
        <f>+'4.2'!E39+'4.3'!E39</f>
        <v>0</v>
      </c>
      <c r="F39" s="38">
        <f>+'4.2'!F39+'4.3'!F39</f>
        <v>0</v>
      </c>
      <c r="G39" s="38">
        <f>+'4.2'!G39+'4.3'!G39</f>
        <v>0</v>
      </c>
      <c r="H39" s="39">
        <f t="shared" si="0"/>
        <v>0</v>
      </c>
      <c r="I39" s="38">
        <f>+'4.2'!I39+'4.3'!I39</f>
        <v>0</v>
      </c>
      <c r="J39" s="38">
        <f>+'4.2'!J39+'4.3'!J39</f>
        <v>0</v>
      </c>
      <c r="K39" s="38">
        <f>+'4.2'!K39+'4.3'!K39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+'4.2'!C41+'4.3'!C41</f>
        <v>0</v>
      </c>
      <c r="D41" s="33">
        <f>+'4.2'!D41+'4.3'!D41</f>
        <v>0</v>
      </c>
      <c r="E41" s="33">
        <f>+'4.2'!E41+'4.3'!E41</f>
        <v>0</v>
      </c>
      <c r="F41" s="33">
        <f>+'4.2'!F41+'4.3'!F41</f>
        <v>0</v>
      </c>
      <c r="G41" s="33">
        <f>+'4.2'!G41+'4.3'!G41</f>
        <v>0</v>
      </c>
      <c r="H41" s="34">
        <f t="shared" si="0"/>
        <v>0</v>
      </c>
      <c r="I41" s="33">
        <f>+'4.2'!I41+'4.3'!I41</f>
        <v>0</v>
      </c>
      <c r="J41" s="33">
        <f>+'4.2'!J41+'4.3'!J41</f>
        <v>0</v>
      </c>
      <c r="K41" s="33">
        <f>+'4.2'!K41+'4.3'!K41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+'4.2'!C42+'4.3'!C42</f>
        <v>0</v>
      </c>
      <c r="D42" s="38">
        <f>+'4.2'!D42+'4.3'!D42</f>
        <v>0</v>
      </c>
      <c r="E42" s="38">
        <f>+'4.2'!E42+'4.3'!E42</f>
        <v>0</v>
      </c>
      <c r="F42" s="38">
        <f>+'4.2'!F42+'4.3'!F42</f>
        <v>0</v>
      </c>
      <c r="G42" s="38">
        <f>+'4.2'!G42+'4.3'!G42</f>
        <v>0</v>
      </c>
      <c r="H42" s="39">
        <f t="shared" si="0"/>
        <v>0</v>
      </c>
      <c r="I42" s="38">
        <f>+'4.2'!I42+'4.3'!I42</f>
        <v>0</v>
      </c>
      <c r="J42" s="38">
        <f>+'4.2'!J42+'4.3'!J42</f>
        <v>0</v>
      </c>
      <c r="K42" s="38">
        <f>+'4.2'!K42+'4.3'!K42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C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99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4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266</v>
      </c>
      <c r="B7" s="21"/>
      <c r="C7" s="21"/>
      <c r="D7" s="103"/>
      <c r="E7" s="2"/>
      <c r="F7" s="2"/>
      <c r="G7" s="24"/>
      <c r="H7" s="24"/>
      <c r="I7" s="24"/>
      <c r="J7" s="2"/>
      <c r="K7" s="16" t="s">
        <v>87</v>
      </c>
      <c r="L7" s="24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116</v>
      </c>
      <c r="L8" s="2"/>
      <c r="M8" s="24"/>
      <c r="N8" s="26"/>
    </row>
    <row r="9" spans="1:14" ht="17.7" customHeight="1" x14ac:dyDescent="0.25">
      <c r="A9" s="102" t="s">
        <v>25</v>
      </c>
      <c r="B9" s="2"/>
      <c r="C9" s="2"/>
      <c r="D9" s="45"/>
      <c r="E9" s="2"/>
      <c r="F9" s="2"/>
      <c r="G9" s="24"/>
      <c r="H9" s="24"/>
      <c r="I9" s="24"/>
      <c r="J9" s="2"/>
      <c r="K9" s="16" t="s">
        <v>9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28</v>
      </c>
      <c r="L10" s="2"/>
      <c r="M10" s="24"/>
      <c r="N10" s="26"/>
    </row>
    <row r="11" spans="1:14" ht="17.7" customHeight="1" x14ac:dyDescent="0.25">
      <c r="A11" s="16" t="s">
        <v>29</v>
      </c>
      <c r="B11" s="2"/>
      <c r="C11" s="2"/>
      <c r="D11" s="111"/>
      <c r="E11" s="2"/>
      <c r="F11" s="2"/>
      <c r="G11" s="24"/>
      <c r="H11" s="24"/>
      <c r="I11" s="24"/>
      <c r="J11" s="2"/>
      <c r="K11" s="16" t="s">
        <v>6</v>
      </c>
      <c r="L11" s="2"/>
      <c r="M11" s="24"/>
      <c r="N11" s="26"/>
    </row>
    <row r="12" spans="1:14" ht="17.7" customHeight="1" x14ac:dyDescent="0.25">
      <c r="A12" s="102" t="s">
        <v>267</v>
      </c>
      <c r="B12" s="2"/>
      <c r="C12" s="2"/>
      <c r="D12" s="45"/>
      <c r="E12" s="2"/>
      <c r="F12" s="2"/>
      <c r="G12" s="2"/>
      <c r="H12" s="2"/>
      <c r="I12" s="2"/>
      <c r="J12" s="2"/>
      <c r="K12" s="17" t="s">
        <v>8</v>
      </c>
      <c r="L12" s="27"/>
      <c r="M12" s="27"/>
      <c r="N12" s="28"/>
    </row>
    <row r="13" spans="1:14" ht="17.7" customHeight="1" x14ac:dyDescent="0.3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268</v>
      </c>
      <c r="B14" s="109"/>
      <c r="C14" s="109"/>
      <c r="D14" s="121" t="s">
        <v>313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D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58"/>
  <sheetViews>
    <sheetView zoomScaleNormal="100" workbookViewId="0">
      <selection activeCell="F9" sqref="F9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100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112" t="s">
        <v>30</v>
      </c>
      <c r="B6" s="113"/>
      <c r="C6" s="113"/>
      <c r="D6" s="114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102" t="s">
        <v>269</v>
      </c>
      <c r="B7" s="2"/>
      <c r="C7" s="24"/>
      <c r="D7" s="26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270</v>
      </c>
      <c r="B8" s="2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271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4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25">
      <c r="A11" s="102" t="s">
        <v>272</v>
      </c>
      <c r="B11" s="2"/>
      <c r="C11" s="2"/>
      <c r="D11" s="26"/>
      <c r="E11" s="2"/>
      <c r="F11" s="2"/>
      <c r="G11" s="2"/>
      <c r="H11" s="24"/>
      <c r="I11" s="24"/>
      <c r="J11" s="2"/>
      <c r="K11" s="17" t="s">
        <v>8</v>
      </c>
      <c r="L11" s="27"/>
      <c r="M11" s="27"/>
      <c r="N11" s="28"/>
    </row>
    <row r="12" spans="1:14" ht="17.7" customHeight="1" x14ac:dyDescent="0.25">
      <c r="A12" s="102" t="s">
        <v>267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15"/>
      <c r="C13" s="27"/>
      <c r="D13" s="29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E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101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274</v>
      </c>
      <c r="B7" s="21"/>
      <c r="C7" s="22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73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275</v>
      </c>
      <c r="B9" s="2"/>
      <c r="C9" s="2"/>
      <c r="D9" s="45"/>
      <c r="E9" s="24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117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229</v>
      </c>
      <c r="B14" s="109"/>
      <c r="C14" s="109"/>
      <c r="D14" s="121" t="s">
        <v>312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F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58"/>
  <sheetViews>
    <sheetView zoomScaleNormal="100" workbookViewId="0">
      <selection activeCell="G14" sqref="G14"/>
    </sheetView>
  </sheetViews>
  <sheetFormatPr defaultRowHeight="13.2" x14ac:dyDescent="0.25"/>
  <cols>
    <col min="1" max="1" width="19.88671875" customWidth="1"/>
    <col min="2" max="2" width="10.88671875" customWidth="1"/>
    <col min="3" max="8" width="17.5546875" customWidth="1"/>
    <col min="9" max="9" width="18.88671875" customWidth="1"/>
    <col min="10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102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2"/>
      <c r="G6" s="20" t="s">
        <v>279</v>
      </c>
      <c r="H6" s="21"/>
      <c r="I6" s="23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276</v>
      </c>
      <c r="B7" s="21"/>
      <c r="C7" s="21"/>
      <c r="D7" s="103"/>
      <c r="E7" s="2"/>
      <c r="F7" s="2"/>
      <c r="G7" s="63" t="s">
        <v>278</v>
      </c>
      <c r="H7" s="22"/>
      <c r="I7" s="23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"/>
      <c r="G8" s="102" t="s">
        <v>73</v>
      </c>
      <c r="H8" s="24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"/>
      <c r="D9" s="45"/>
      <c r="E9" s="2"/>
      <c r="F9" s="2"/>
      <c r="G9" s="102" t="s">
        <v>24</v>
      </c>
      <c r="H9" s="2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4"/>
      <c r="F10" s="2"/>
      <c r="G10" s="16" t="s">
        <v>7</v>
      </c>
      <c r="H10" s="2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33</v>
      </c>
      <c r="B11" s="2"/>
      <c r="C11" s="2"/>
      <c r="D11" s="106"/>
      <c r="E11" s="2"/>
      <c r="F11" s="2"/>
      <c r="G11" s="102" t="s">
        <v>280</v>
      </c>
      <c r="H11" s="2"/>
      <c r="I11" s="26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16" t="s">
        <v>79</v>
      </c>
      <c r="H12" s="2"/>
      <c r="I12" s="45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3"/>
      <c r="G13" s="17" t="s">
        <v>72</v>
      </c>
      <c r="H13" s="15"/>
      <c r="I13" s="28"/>
      <c r="J13" s="2"/>
      <c r="K13" s="2"/>
      <c r="L13" s="2"/>
      <c r="M13" s="2"/>
      <c r="N13" s="2"/>
    </row>
    <row r="14" spans="1:14" ht="17.7" customHeight="1" x14ac:dyDescent="0.3">
      <c r="A14" s="129" t="s">
        <v>277</v>
      </c>
      <c r="B14" s="109"/>
      <c r="C14" s="109"/>
      <c r="D14" s="125" t="s">
        <v>311</v>
      </c>
      <c r="E14" s="16"/>
      <c r="F14" s="2"/>
      <c r="G14" s="133" t="s">
        <v>281</v>
      </c>
      <c r="H14" s="116"/>
      <c r="I14" s="126" t="s">
        <v>310</v>
      </c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+'6.2'!C17+'6.3'!C17</f>
        <v>0</v>
      </c>
      <c r="D17" s="33">
        <f>+'6.2'!D17+'6.3'!D17</f>
        <v>0</v>
      </c>
      <c r="E17" s="33">
        <f>+'6.2'!E17+'6.3'!E17</f>
        <v>0</v>
      </c>
      <c r="F17" s="33">
        <f>+'6.2'!F17+'6.3'!F17</f>
        <v>0</v>
      </c>
      <c r="G17" s="33">
        <f>+'6.2'!G17+'6.3'!G17</f>
        <v>0</v>
      </c>
      <c r="H17" s="34">
        <f t="shared" ref="H17:H44" si="0">SUM(C17:G17)</f>
        <v>0</v>
      </c>
      <c r="I17" s="33">
        <f>+'6.2'!I17+'6.3'!I17</f>
        <v>0</v>
      </c>
      <c r="J17" s="33">
        <f>+'6.2'!J17+'6.3'!J17</f>
        <v>0</v>
      </c>
      <c r="K17" s="33">
        <f>+'6.2'!K17+'6.3'!K17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+'6.2'!C18+'6.3'!C18</f>
        <v>0</v>
      </c>
      <c r="D18" s="38">
        <f>+'6.2'!D18+'6.3'!D18</f>
        <v>0</v>
      </c>
      <c r="E18" s="38">
        <f>+'6.2'!E18+'6.3'!E18</f>
        <v>0</v>
      </c>
      <c r="F18" s="38">
        <f>+'6.2'!F18+'6.3'!F18</f>
        <v>0</v>
      </c>
      <c r="G18" s="38">
        <f>+'6.2'!G18+'6.3'!G18</f>
        <v>0</v>
      </c>
      <c r="H18" s="39">
        <f t="shared" si="0"/>
        <v>0</v>
      </c>
      <c r="I18" s="38">
        <f>+'6.2'!I18+'6.3'!I18</f>
        <v>0</v>
      </c>
      <c r="J18" s="38">
        <f>+'6.2'!J18+'6.3'!J18</f>
        <v>0</v>
      </c>
      <c r="K18" s="38">
        <f>+'6.2'!K18+'6.3'!K18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+'6.2'!C20+'6.3'!C20</f>
        <v>0</v>
      </c>
      <c r="D20" s="33">
        <f>+'6.2'!D20+'6.3'!D20</f>
        <v>0</v>
      </c>
      <c r="E20" s="33">
        <f>+'6.2'!E20+'6.3'!E20</f>
        <v>0</v>
      </c>
      <c r="F20" s="33">
        <f>+'6.2'!F20+'6.3'!F20</f>
        <v>0</v>
      </c>
      <c r="G20" s="33">
        <f>+'6.2'!G20+'6.3'!G20</f>
        <v>0</v>
      </c>
      <c r="H20" s="34">
        <f t="shared" si="0"/>
        <v>0</v>
      </c>
      <c r="I20" s="33">
        <f>+'6.2'!I20+'6.3'!I20</f>
        <v>0</v>
      </c>
      <c r="J20" s="33">
        <f>+'6.2'!J20+'6.3'!J20</f>
        <v>0</v>
      </c>
      <c r="K20" s="33">
        <f>+'6.2'!K20+'6.3'!K20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+'6.2'!C21+'6.3'!C21</f>
        <v>0</v>
      </c>
      <c r="D21" s="38">
        <f>+'6.2'!D21+'6.3'!D21</f>
        <v>0</v>
      </c>
      <c r="E21" s="38">
        <f>+'6.2'!E21+'6.3'!E21</f>
        <v>0</v>
      </c>
      <c r="F21" s="38">
        <f>+'6.2'!F21+'6.3'!F21</f>
        <v>0</v>
      </c>
      <c r="G21" s="38">
        <f>+'6.2'!G21+'6.3'!G21</f>
        <v>0</v>
      </c>
      <c r="H21" s="39">
        <f t="shared" si="0"/>
        <v>0</v>
      </c>
      <c r="I21" s="38">
        <f>+'6.2'!I21+'6.3'!I21</f>
        <v>0</v>
      </c>
      <c r="J21" s="38">
        <f>+'6.2'!J21+'6.3'!J21</f>
        <v>0</v>
      </c>
      <c r="K21" s="38">
        <f>+'6.2'!K21+'6.3'!K21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+'6.2'!C23+'6.3'!C23</f>
        <v>0</v>
      </c>
      <c r="D23" s="33">
        <f>+'6.2'!D23+'6.3'!D23</f>
        <v>0</v>
      </c>
      <c r="E23" s="33">
        <f>+'6.2'!E23+'6.3'!E23</f>
        <v>0</v>
      </c>
      <c r="F23" s="33">
        <f>+'6.2'!F23+'6.3'!F23</f>
        <v>0</v>
      </c>
      <c r="G23" s="33">
        <f>+'6.2'!G23+'6.3'!G23</f>
        <v>0</v>
      </c>
      <c r="H23" s="34">
        <f t="shared" si="0"/>
        <v>0</v>
      </c>
      <c r="I23" s="33">
        <f>+'6.2'!I23+'6.3'!I23</f>
        <v>0</v>
      </c>
      <c r="J23" s="33">
        <f>+'6.2'!J23+'6.3'!J23</f>
        <v>0</v>
      </c>
      <c r="K23" s="33">
        <f>+'6.2'!K23+'6.3'!K23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+'6.2'!C24+'6.3'!C24</f>
        <v>0</v>
      </c>
      <c r="D24" s="38">
        <f>+'6.2'!D24+'6.3'!D24</f>
        <v>0</v>
      </c>
      <c r="E24" s="38">
        <f>+'6.2'!E24+'6.3'!E24</f>
        <v>0</v>
      </c>
      <c r="F24" s="38">
        <f>+'6.2'!F24+'6.3'!F24</f>
        <v>0</v>
      </c>
      <c r="G24" s="38">
        <f>+'6.2'!G24+'6.3'!G24</f>
        <v>0</v>
      </c>
      <c r="H24" s="39">
        <f t="shared" si="0"/>
        <v>0</v>
      </c>
      <c r="I24" s="38">
        <f>+'6.2'!I24+'6.3'!I24</f>
        <v>0</v>
      </c>
      <c r="J24" s="38">
        <f>+'6.2'!J24+'6.3'!J24</f>
        <v>0</v>
      </c>
      <c r="K24" s="38">
        <f>+'6.2'!K24+'6.3'!K24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+'6.2'!C26+'6.3'!C26</f>
        <v>0</v>
      </c>
      <c r="D26" s="33">
        <f>+'6.2'!D26+'6.3'!D26</f>
        <v>0</v>
      </c>
      <c r="E26" s="33">
        <f>+'6.2'!E26+'6.3'!E26</f>
        <v>0</v>
      </c>
      <c r="F26" s="33">
        <f>+'6.2'!F26+'6.3'!F26</f>
        <v>0</v>
      </c>
      <c r="G26" s="33">
        <f>+'6.2'!G26+'6.3'!G26</f>
        <v>0</v>
      </c>
      <c r="H26" s="34">
        <f t="shared" si="0"/>
        <v>0</v>
      </c>
      <c r="I26" s="33">
        <f>+'6.2'!I26+'6.3'!I26</f>
        <v>0</v>
      </c>
      <c r="J26" s="33">
        <f>+'6.2'!J26+'6.3'!J26</f>
        <v>0</v>
      </c>
      <c r="K26" s="33">
        <f>+'6.2'!K26+'6.3'!K26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+'6.2'!C27+'6.3'!C27</f>
        <v>0</v>
      </c>
      <c r="D27" s="38">
        <f>+'6.2'!D27+'6.3'!D27</f>
        <v>0</v>
      </c>
      <c r="E27" s="38">
        <f>+'6.2'!E27+'6.3'!E27</f>
        <v>0</v>
      </c>
      <c r="F27" s="38">
        <f>+'6.2'!F27+'6.3'!F27</f>
        <v>0</v>
      </c>
      <c r="G27" s="38">
        <f>+'6.2'!G27+'6.3'!G27</f>
        <v>0</v>
      </c>
      <c r="H27" s="39">
        <f t="shared" si="0"/>
        <v>0</v>
      </c>
      <c r="I27" s="38">
        <f>+'6.2'!I27+'6.3'!I27</f>
        <v>0</v>
      </c>
      <c r="J27" s="38">
        <f>+'6.2'!J27+'6.3'!J27</f>
        <v>0</v>
      </c>
      <c r="K27" s="38">
        <f>+'6.2'!K27+'6.3'!K27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+'6.2'!C29+'6.3'!C29</f>
        <v>0</v>
      </c>
      <c r="D29" s="33">
        <f>+'6.2'!D29+'6.3'!D29</f>
        <v>0</v>
      </c>
      <c r="E29" s="33">
        <f>+'6.2'!E29+'6.3'!E29</f>
        <v>0</v>
      </c>
      <c r="F29" s="33">
        <f>+'6.2'!F29+'6.3'!F29</f>
        <v>0</v>
      </c>
      <c r="G29" s="33">
        <f>+'6.2'!G29+'6.3'!G29</f>
        <v>0</v>
      </c>
      <c r="H29" s="34">
        <f t="shared" si="0"/>
        <v>0</v>
      </c>
      <c r="I29" s="33">
        <f>+'6.2'!I29+'6.3'!I29</f>
        <v>0</v>
      </c>
      <c r="J29" s="33">
        <f>+'6.2'!J29+'6.3'!J29</f>
        <v>0</v>
      </c>
      <c r="K29" s="33">
        <f>+'6.2'!K29+'6.3'!K29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+'6.2'!C30+'6.3'!C30</f>
        <v>0</v>
      </c>
      <c r="D30" s="38">
        <f>+'6.2'!D30+'6.3'!D30</f>
        <v>0</v>
      </c>
      <c r="E30" s="38">
        <f>+'6.2'!E30+'6.3'!E30</f>
        <v>0</v>
      </c>
      <c r="F30" s="38">
        <f>+'6.2'!F30+'6.3'!F30</f>
        <v>0</v>
      </c>
      <c r="G30" s="38">
        <f>+'6.2'!G30+'6.3'!G30</f>
        <v>0</v>
      </c>
      <c r="H30" s="39">
        <f t="shared" si="0"/>
        <v>0</v>
      </c>
      <c r="I30" s="38">
        <f>+'6.2'!I30+'6.3'!I30</f>
        <v>0</v>
      </c>
      <c r="J30" s="38">
        <f>+'6.2'!J30+'6.3'!J30</f>
        <v>0</v>
      </c>
      <c r="K30" s="38">
        <f>+'6.2'!K30+'6.3'!K30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+'6.2'!C32+'6.3'!C32</f>
        <v>0</v>
      </c>
      <c r="D32" s="33">
        <f>+'6.2'!D32+'6.3'!D32</f>
        <v>0</v>
      </c>
      <c r="E32" s="33">
        <f>+'6.2'!E32+'6.3'!E32</f>
        <v>0</v>
      </c>
      <c r="F32" s="33">
        <f>+'6.2'!F32+'6.3'!F32</f>
        <v>0</v>
      </c>
      <c r="G32" s="33">
        <f>+'6.2'!G32+'6.3'!G32</f>
        <v>0</v>
      </c>
      <c r="H32" s="34">
        <f t="shared" si="0"/>
        <v>0</v>
      </c>
      <c r="I32" s="33">
        <f>+'6.2'!I32+'6.3'!I32</f>
        <v>0</v>
      </c>
      <c r="J32" s="33">
        <f>+'6.2'!J32+'6.3'!J32</f>
        <v>0</v>
      </c>
      <c r="K32" s="33">
        <f>+'6.2'!K32+'6.3'!K32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+'6.2'!C33+'6.3'!C33</f>
        <v>0</v>
      </c>
      <c r="D33" s="38">
        <f>+'6.2'!D33+'6.3'!D33</f>
        <v>0</v>
      </c>
      <c r="E33" s="38">
        <f>+'6.2'!E33+'6.3'!E33</f>
        <v>0</v>
      </c>
      <c r="F33" s="38">
        <f>+'6.2'!F33+'6.3'!F33</f>
        <v>0</v>
      </c>
      <c r="G33" s="38">
        <f>+'6.2'!G33+'6.3'!G33</f>
        <v>0</v>
      </c>
      <c r="H33" s="39">
        <f t="shared" si="0"/>
        <v>0</v>
      </c>
      <c r="I33" s="38">
        <f>+'6.2'!I33+'6.3'!I33</f>
        <v>0</v>
      </c>
      <c r="J33" s="38">
        <f>+'6.2'!J33+'6.3'!J33</f>
        <v>0</v>
      </c>
      <c r="K33" s="38">
        <f>+'6.2'!K33+'6.3'!K33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+'6.2'!C35+'6.3'!C35</f>
        <v>0</v>
      </c>
      <c r="D35" s="33">
        <f>+'6.2'!D35+'6.3'!D35</f>
        <v>0</v>
      </c>
      <c r="E35" s="33">
        <f>+'6.2'!E35+'6.3'!E35</f>
        <v>0</v>
      </c>
      <c r="F35" s="33">
        <f>+'6.2'!F35+'6.3'!F35</f>
        <v>0</v>
      </c>
      <c r="G35" s="33">
        <f>+'6.2'!G35+'6.3'!G35</f>
        <v>0</v>
      </c>
      <c r="H35" s="34">
        <f t="shared" si="0"/>
        <v>0</v>
      </c>
      <c r="I35" s="33">
        <f>+'6.2'!I35+'6.3'!I35</f>
        <v>0</v>
      </c>
      <c r="J35" s="33">
        <f>+'6.2'!J35+'6.3'!J35</f>
        <v>0</v>
      </c>
      <c r="K35" s="33">
        <f>+'6.2'!K35+'6.3'!K35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+'6.2'!C36+'6.3'!C36</f>
        <v>0</v>
      </c>
      <c r="D36" s="38">
        <f>+'6.2'!D36+'6.3'!D36</f>
        <v>0</v>
      </c>
      <c r="E36" s="38">
        <f>+'6.2'!E36+'6.3'!E36</f>
        <v>0</v>
      </c>
      <c r="F36" s="38">
        <f>+'6.2'!F36+'6.3'!F36</f>
        <v>0</v>
      </c>
      <c r="G36" s="38">
        <f>+'6.2'!G36+'6.3'!G36</f>
        <v>0</v>
      </c>
      <c r="H36" s="39">
        <f t="shared" si="0"/>
        <v>0</v>
      </c>
      <c r="I36" s="38">
        <f>+'6.2'!I36+'6.3'!I36</f>
        <v>0</v>
      </c>
      <c r="J36" s="38">
        <f>+'6.2'!J36+'6.3'!J36</f>
        <v>0</v>
      </c>
      <c r="K36" s="38">
        <f>+'6.2'!K36+'6.3'!K36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+'6.2'!C38+'6.3'!C38</f>
        <v>0</v>
      </c>
      <c r="D38" s="33">
        <f>+'6.2'!D38+'6.3'!D38</f>
        <v>0</v>
      </c>
      <c r="E38" s="33">
        <f>+'6.2'!E38+'6.3'!E38</f>
        <v>0</v>
      </c>
      <c r="F38" s="33">
        <f>+'6.2'!F38+'6.3'!F38</f>
        <v>0</v>
      </c>
      <c r="G38" s="33">
        <f>+'6.2'!G38+'6.3'!G38</f>
        <v>0</v>
      </c>
      <c r="H38" s="34">
        <f t="shared" si="0"/>
        <v>0</v>
      </c>
      <c r="I38" s="33">
        <f>+'6.2'!I38+'6.3'!I38</f>
        <v>0</v>
      </c>
      <c r="J38" s="33">
        <f>+'6.2'!J38+'6.3'!J38</f>
        <v>0</v>
      </c>
      <c r="K38" s="33">
        <f>+'6.2'!K38+'6.3'!K38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+'6.2'!C39+'6.3'!C39</f>
        <v>0</v>
      </c>
      <c r="D39" s="38">
        <f>+'6.2'!D39+'6.3'!D39</f>
        <v>0</v>
      </c>
      <c r="E39" s="38">
        <f>+'6.2'!E39+'6.3'!E39</f>
        <v>0</v>
      </c>
      <c r="F39" s="38">
        <f>+'6.2'!F39+'6.3'!F39</f>
        <v>0</v>
      </c>
      <c r="G39" s="38">
        <f>+'6.2'!G39+'6.3'!G39</f>
        <v>0</v>
      </c>
      <c r="H39" s="39">
        <f t="shared" si="0"/>
        <v>0</v>
      </c>
      <c r="I39" s="38">
        <f>+'6.2'!I39+'6.3'!I39</f>
        <v>0</v>
      </c>
      <c r="J39" s="38">
        <f>+'6.2'!J39+'6.3'!J39</f>
        <v>0</v>
      </c>
      <c r="K39" s="38">
        <f>+'6.2'!K39+'6.3'!K39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+'6.2'!C41+'6.3'!C41</f>
        <v>0</v>
      </c>
      <c r="D41" s="33">
        <f>+'6.2'!D41+'6.3'!D41</f>
        <v>0</v>
      </c>
      <c r="E41" s="33">
        <f>+'6.2'!E41+'6.3'!E41</f>
        <v>0</v>
      </c>
      <c r="F41" s="33">
        <f>+'6.2'!F41+'6.3'!F41</f>
        <v>0</v>
      </c>
      <c r="G41" s="33">
        <f>+'6.2'!G41+'6.3'!G41</f>
        <v>0</v>
      </c>
      <c r="H41" s="34">
        <f t="shared" si="0"/>
        <v>0</v>
      </c>
      <c r="I41" s="33">
        <f>+'6.2'!I41+'6.3'!I41</f>
        <v>0</v>
      </c>
      <c r="J41" s="33">
        <f>+'6.2'!J41+'6.3'!J41</f>
        <v>0</v>
      </c>
      <c r="K41" s="33">
        <f>+'6.2'!K41+'6.3'!K41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+'6.2'!C42+'6.3'!C42</f>
        <v>0</v>
      </c>
      <c r="D42" s="38">
        <f>+'6.2'!D42+'6.3'!D42</f>
        <v>0</v>
      </c>
      <c r="E42" s="38">
        <f>+'6.2'!E42+'6.3'!E42</f>
        <v>0</v>
      </c>
      <c r="F42" s="38">
        <f>+'6.2'!F42+'6.3'!F42</f>
        <v>0</v>
      </c>
      <c r="G42" s="38">
        <f>+'6.2'!G42+'6.3'!G42</f>
        <v>0</v>
      </c>
      <c r="H42" s="39">
        <f t="shared" si="0"/>
        <v>0</v>
      </c>
      <c r="I42" s="38">
        <f>+'6.2'!I42+'6.3'!I42</f>
        <v>0</v>
      </c>
      <c r="J42" s="38">
        <f>+'6.2'!J42+'6.3'!J42</f>
        <v>0</v>
      </c>
      <c r="K42" s="38">
        <f>+'6.2'!K42+'6.3'!K42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10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2" width="17.5546875" customWidth="1"/>
    <col min="13" max="13" width="17.88671875" customWidth="1"/>
    <col min="14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103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4"/>
      <c r="G6" s="24"/>
      <c r="H6" s="2"/>
      <c r="I6" s="2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276</v>
      </c>
      <c r="B7" s="21"/>
      <c r="C7" s="21"/>
      <c r="D7" s="103"/>
      <c r="E7" s="2"/>
      <c r="F7" s="24"/>
      <c r="G7" s="24"/>
      <c r="H7" s="24"/>
      <c r="I7" s="2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4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"/>
      <c r="D9" s="45"/>
      <c r="E9" s="2"/>
      <c r="F9" s="24"/>
      <c r="G9" s="24"/>
      <c r="H9" s="2"/>
      <c r="I9" s="2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4"/>
      <c r="F10" s="24"/>
      <c r="G10" s="24"/>
      <c r="H10" s="2"/>
      <c r="I10" s="2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33</v>
      </c>
      <c r="B11" s="2"/>
      <c r="C11" s="2"/>
      <c r="D11" s="106"/>
      <c r="E11" s="2"/>
      <c r="F11" s="24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4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24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277</v>
      </c>
      <c r="B14" s="109"/>
      <c r="C14" s="109"/>
      <c r="D14" s="125" t="s">
        <v>311</v>
      </c>
      <c r="E14" s="16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8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6.2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1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58"/>
  <sheetViews>
    <sheetView zoomScaleNormal="100" workbookViewId="0">
      <selection activeCell="F8" sqref="F8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104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20" t="s">
        <v>279</v>
      </c>
      <c r="B6" s="21"/>
      <c r="C6" s="22"/>
      <c r="D6" s="103"/>
      <c r="E6" s="2"/>
      <c r="F6" s="2"/>
      <c r="G6" s="24"/>
      <c r="H6" s="2"/>
      <c r="I6" s="2"/>
      <c r="J6" s="24"/>
      <c r="K6" s="25" t="s">
        <v>5</v>
      </c>
      <c r="L6" s="21"/>
      <c r="M6" s="22"/>
      <c r="N6" s="23"/>
    </row>
    <row r="7" spans="1:14" ht="17.7" customHeight="1" x14ac:dyDescent="0.25">
      <c r="A7" s="102" t="s">
        <v>278</v>
      </c>
      <c r="B7" s="24"/>
      <c r="C7" s="24"/>
      <c r="D7" s="45"/>
      <c r="E7" s="24"/>
      <c r="F7" s="2"/>
      <c r="G7" s="24"/>
      <c r="H7" s="24"/>
      <c r="I7" s="2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73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4"/>
      <c r="D9" s="45"/>
      <c r="E9" s="24"/>
      <c r="F9" s="2"/>
      <c r="G9" s="24"/>
      <c r="H9" s="2"/>
      <c r="I9" s="2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7</v>
      </c>
      <c r="B10" s="2"/>
      <c r="C10" s="24"/>
      <c r="D10" s="45"/>
      <c r="E10" s="24"/>
      <c r="F10" s="2"/>
      <c r="G10" s="24"/>
      <c r="H10" s="2"/>
      <c r="I10" s="2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280</v>
      </c>
      <c r="B11" s="2"/>
      <c r="C11" s="24"/>
      <c r="D11" s="106"/>
      <c r="E11" s="24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4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15"/>
      <c r="C13" s="27"/>
      <c r="D13" s="28"/>
      <c r="E13" s="24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33" t="s">
        <v>281</v>
      </c>
      <c r="B14" s="116"/>
      <c r="C14" s="134"/>
      <c r="D14" s="135" t="s">
        <v>310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8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2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K33"/>
  <sheetViews>
    <sheetView topLeftCell="A9" zoomScaleNormal="100" zoomScalePageLayoutView="130" workbookViewId="0">
      <selection activeCell="I16" sqref="I16"/>
    </sheetView>
  </sheetViews>
  <sheetFormatPr defaultColWidth="9" defaultRowHeight="15" x14ac:dyDescent="0.25"/>
  <cols>
    <col min="1" max="1" width="24.5546875" style="1" customWidth="1"/>
    <col min="2" max="2" width="13" style="1" customWidth="1"/>
    <col min="3" max="3" width="8.44140625" style="1" customWidth="1"/>
    <col min="4" max="4" width="9.33203125" style="1" customWidth="1"/>
    <col min="5" max="5" width="9" style="1"/>
    <col min="6" max="6" width="12.88671875" style="1" customWidth="1"/>
    <col min="7" max="10" width="9" style="1"/>
    <col min="11" max="11" width="12.5546875" style="1" customWidth="1"/>
    <col min="12" max="16384" width="9" style="1"/>
  </cols>
  <sheetData>
    <row r="6" spans="1:11" ht="15.6" x14ac:dyDescent="0.3">
      <c r="H6" s="144" t="s">
        <v>325</v>
      </c>
      <c r="I6" s="145"/>
      <c r="J6" s="145"/>
      <c r="K6" s="146"/>
    </row>
    <row r="9" spans="1:11" x14ac:dyDescent="0.25">
      <c r="A9" s="1" t="s">
        <v>174</v>
      </c>
      <c r="B9" s="141" t="s">
        <v>244</v>
      </c>
      <c r="C9" s="142"/>
      <c r="D9" s="142"/>
      <c r="E9" s="142"/>
      <c r="F9" s="142"/>
      <c r="G9" s="142"/>
      <c r="H9" s="143"/>
    </row>
    <row r="11" spans="1:11" x14ac:dyDescent="0.25">
      <c r="A11" s="1" t="s">
        <v>175</v>
      </c>
      <c r="D11" s="51" t="s">
        <v>177</v>
      </c>
      <c r="E11" s="51" t="s">
        <v>176</v>
      </c>
      <c r="F11" s="51" t="s">
        <v>178</v>
      </c>
    </row>
    <row r="12" spans="1:11" x14ac:dyDescent="0.25">
      <c r="A12" s="63" t="s">
        <v>195</v>
      </c>
      <c r="B12" s="64"/>
      <c r="C12" s="65"/>
      <c r="D12" s="66" t="s">
        <v>201</v>
      </c>
      <c r="E12" s="52" t="s">
        <v>200</v>
      </c>
      <c r="F12" s="67" t="s">
        <v>202</v>
      </c>
      <c r="H12" s="59" t="str">
        <f>IF(E12&lt;&gt;"",IF(D12&lt;&gt;"",IF(F12&lt;&gt;"",D12&amp;" "&amp;TEXT(0,E12)&amp;", "&amp;TEXT(0,F12),""),""),"")</f>
        <v>&lt;Month&gt; &lt;0a00&gt;, &lt;001900ar&gt;</v>
      </c>
    </row>
    <row r="13" spans="1:11" x14ac:dyDescent="0.25">
      <c r="A13" s="60" t="s">
        <v>196</v>
      </c>
      <c r="B13" s="61"/>
      <c r="C13" s="62"/>
      <c r="D13" s="66" t="s">
        <v>201</v>
      </c>
      <c r="E13" s="52" t="s">
        <v>200</v>
      </c>
      <c r="F13" s="67" t="s">
        <v>202</v>
      </c>
      <c r="H13" s="59" t="str">
        <f>IF(E13&lt;&gt;"",IF(D13&lt;&gt;"",IF(F13&lt;&gt;"",D13&amp;" "&amp;TEXT(0,E13)&amp;", "&amp;TEXT(0,F13),""),""),"")</f>
        <v>&lt;Month&gt; &lt;0a00&gt;, &lt;001900ar&gt;</v>
      </c>
    </row>
    <row r="15" spans="1:11" x14ac:dyDescent="0.25">
      <c r="D15" s="58"/>
    </row>
    <row r="16" spans="1:11" x14ac:dyDescent="0.25">
      <c r="D16" s="51" t="s">
        <v>177</v>
      </c>
      <c r="E16" s="51" t="s">
        <v>176</v>
      </c>
      <c r="F16" s="51" t="s">
        <v>178</v>
      </c>
    </row>
    <row r="17" spans="1:8" x14ac:dyDescent="0.25">
      <c r="A17" s="1" t="s">
        <v>179</v>
      </c>
      <c r="B17" s="67" t="s">
        <v>203</v>
      </c>
      <c r="C17" s="62" t="s">
        <v>198</v>
      </c>
      <c r="D17" s="68" t="s">
        <v>201</v>
      </c>
      <c r="E17" s="52" t="s">
        <v>200</v>
      </c>
      <c r="F17" s="52" t="s">
        <v>202</v>
      </c>
      <c r="H17" s="59" t="str">
        <f>IF(E17&lt;&gt;"",IF(D17&lt;&gt;"",IF(F17&lt;&gt;"",D17&amp;" "&amp;TEXT(0,E17)&amp;", "&amp;TEXT(0,F17),""),""),"")</f>
        <v>&lt;Month&gt; &lt;0a00&gt;, &lt;001900ar&gt;</v>
      </c>
    </row>
    <row r="22" spans="1:8" x14ac:dyDescent="0.25">
      <c r="A22" s="1" t="s">
        <v>204</v>
      </c>
    </row>
    <row r="23" spans="1:8" x14ac:dyDescent="0.25">
      <c r="A23" s="1" t="s">
        <v>205</v>
      </c>
    </row>
    <row r="25" spans="1:8" x14ac:dyDescent="0.25">
      <c r="A25" s="1" t="s">
        <v>206</v>
      </c>
    </row>
    <row r="28" spans="1:8" x14ac:dyDescent="0.25">
      <c r="A28" s="77" t="s">
        <v>321</v>
      </c>
    </row>
    <row r="29" spans="1:8" x14ac:dyDescent="0.25">
      <c r="A29" s="79" t="s">
        <v>322</v>
      </c>
    </row>
    <row r="32" spans="1:8" ht="15.6" x14ac:dyDescent="0.3">
      <c r="A32" s="89" t="s">
        <v>319</v>
      </c>
    </row>
    <row r="33" spans="1:1" ht="15.6" x14ac:dyDescent="0.3">
      <c r="A33" s="89" t="s">
        <v>320</v>
      </c>
    </row>
  </sheetData>
  <sheetProtection selectLockedCells="1"/>
  <mergeCells count="2">
    <mergeCell ref="B9:H9"/>
    <mergeCell ref="H6:K6"/>
  </mergeCells>
  <dataValidations count="5">
    <dataValidation type="list" allowBlank="1" showInputMessage="1" showErrorMessage="1" sqref="E12:E13 E17" xr:uid="{00000000-0002-0000-0100-000000000000}">
      <formula1>DaysList</formula1>
    </dataValidation>
    <dataValidation type="list" allowBlank="1" showInputMessage="1" showErrorMessage="1" sqref="D12:D13 D17" xr:uid="{00000000-0002-0000-0100-000001000000}">
      <formula1>MonthsList</formula1>
    </dataValidation>
    <dataValidation type="list" allowBlank="1" showInputMessage="1" showErrorMessage="1" sqref="F12:F13 F17" xr:uid="{00000000-0002-0000-0100-000002000000}">
      <formula1>YearsList</formula1>
    </dataValidation>
    <dataValidation type="list" allowBlank="1" showInputMessage="1" showErrorMessage="1" sqref="B9:H9" xr:uid="{00000000-0002-0000-0100-000003000000}">
      <formula1>NSCompany</formula1>
    </dataValidation>
    <dataValidation type="list" allowBlank="1" showInputMessage="1" showErrorMessage="1" sqref="B17" xr:uid="{00000000-0002-0000-0100-000004000000}">
      <formula1>StatusList</formula1>
    </dataValidation>
  </dataValidations>
  <pageMargins left="0.7" right="0.7" top="0.54861111111111116" bottom="0.75" header="0.3" footer="0.3"/>
  <pageSetup orientation="landscape" r:id="rId1"/>
  <headerFooter>
    <oddHeader xml:space="preserve">&amp;C
</oddHeader>
    <oddFooter>&amp;LPrivate Passenger Profiles
&amp;R
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105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112" t="s">
        <v>34</v>
      </c>
      <c r="G6" s="108"/>
      <c r="H6" s="113"/>
      <c r="I6" s="11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282</v>
      </c>
      <c r="B7" s="21"/>
      <c r="C7" s="21"/>
      <c r="D7" s="118"/>
      <c r="E7" s="2"/>
      <c r="F7" s="102" t="s">
        <v>286</v>
      </c>
      <c r="G7" s="2"/>
      <c r="H7" s="24"/>
      <c r="I7" s="26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73</v>
      </c>
      <c r="B8" s="24"/>
      <c r="C8" s="24"/>
      <c r="D8" s="26"/>
      <c r="E8" s="24"/>
      <c r="F8" s="16" t="s">
        <v>27</v>
      </c>
      <c r="G8" s="24"/>
      <c r="H8" s="24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283</v>
      </c>
      <c r="B9" s="2"/>
      <c r="C9" s="2"/>
      <c r="D9" s="45"/>
      <c r="E9" s="24"/>
      <c r="F9" s="102" t="s">
        <v>287</v>
      </c>
      <c r="G9" s="2"/>
      <c r="H9" s="24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102" t="s">
        <v>7</v>
      </c>
      <c r="G10" s="2"/>
      <c r="H10" s="24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284</v>
      </c>
      <c r="B11" s="2"/>
      <c r="C11" s="2"/>
      <c r="D11" s="106"/>
      <c r="E11" s="2"/>
      <c r="F11" s="102" t="s">
        <v>288</v>
      </c>
      <c r="G11" s="2"/>
      <c r="H11" s="24"/>
      <c r="I11" s="26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102" t="s">
        <v>88</v>
      </c>
      <c r="G12" s="2"/>
      <c r="H12" s="2"/>
      <c r="I12" s="26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27"/>
      <c r="C13" s="27"/>
      <c r="D13" s="28"/>
      <c r="E13" s="2"/>
      <c r="F13" s="17"/>
      <c r="G13" s="15"/>
      <c r="H13" s="27"/>
      <c r="I13" s="29"/>
      <c r="J13" s="2"/>
      <c r="K13" s="2"/>
      <c r="L13" s="2"/>
      <c r="M13" s="2"/>
      <c r="N13" s="2"/>
    </row>
    <row r="14" spans="1:14" ht="17.7" customHeight="1" x14ac:dyDescent="0.3">
      <c r="A14" s="129" t="s">
        <v>285</v>
      </c>
      <c r="B14" s="109"/>
      <c r="C14" s="109"/>
      <c r="D14" s="121" t="s">
        <v>309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+'7.2'!C17+'7.3'!C17</f>
        <v>0</v>
      </c>
      <c r="D17" s="33">
        <f>+'7.2'!D17+'7.3'!D17</f>
        <v>0</v>
      </c>
      <c r="E17" s="33">
        <f>+'7.2'!E17+'7.3'!E17</f>
        <v>0</v>
      </c>
      <c r="F17" s="33">
        <f>+'7.2'!F17+'7.3'!F17</f>
        <v>0</v>
      </c>
      <c r="G17" s="33">
        <f>+'7.2'!G17+'7.3'!G17</f>
        <v>0</v>
      </c>
      <c r="H17" s="34">
        <f t="shared" ref="H17:H44" si="0">SUM(C17:G17)</f>
        <v>0</v>
      </c>
      <c r="I17" s="33">
        <f>+'7.2'!I17+'7.3'!I17</f>
        <v>0</v>
      </c>
      <c r="J17" s="33">
        <f>+'7.2'!J17+'7.3'!J17</f>
        <v>0</v>
      </c>
      <c r="K17" s="33">
        <f>+'7.2'!K17+'7.3'!K17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+'7.2'!C18+'7.3'!C18</f>
        <v>0</v>
      </c>
      <c r="D18" s="38">
        <f>+'7.2'!D18+'7.3'!D18</f>
        <v>0</v>
      </c>
      <c r="E18" s="38">
        <f>+'7.2'!E18+'7.3'!E18</f>
        <v>0</v>
      </c>
      <c r="F18" s="38">
        <f>+'7.2'!F18+'7.3'!F18</f>
        <v>0</v>
      </c>
      <c r="G18" s="38">
        <f>+'7.2'!G18+'7.3'!G18</f>
        <v>0</v>
      </c>
      <c r="H18" s="39">
        <f t="shared" si="0"/>
        <v>0</v>
      </c>
      <c r="I18" s="38">
        <f>+'7.2'!I18+'7.3'!I18</f>
        <v>0</v>
      </c>
      <c r="J18" s="38">
        <f>+'7.2'!J18+'7.3'!J18</f>
        <v>0</v>
      </c>
      <c r="K18" s="38">
        <f>+'7.2'!K18+'7.3'!K18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+'7.2'!C20+'7.3'!C20</f>
        <v>0</v>
      </c>
      <c r="D20" s="33">
        <f>+'7.2'!D20+'7.3'!D20</f>
        <v>0</v>
      </c>
      <c r="E20" s="33">
        <f>+'7.2'!E20+'7.3'!E20</f>
        <v>0</v>
      </c>
      <c r="F20" s="33">
        <f>+'7.2'!F20+'7.3'!F20</f>
        <v>0</v>
      </c>
      <c r="G20" s="33">
        <f>+'7.2'!G20+'7.3'!G20</f>
        <v>0</v>
      </c>
      <c r="H20" s="34">
        <f t="shared" si="0"/>
        <v>0</v>
      </c>
      <c r="I20" s="33">
        <f>+'7.2'!I20+'7.3'!I20</f>
        <v>0</v>
      </c>
      <c r="J20" s="33">
        <f>+'7.2'!J20+'7.3'!J20</f>
        <v>0</v>
      </c>
      <c r="K20" s="33">
        <f>+'7.2'!K20+'7.3'!K20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+'7.2'!C21+'7.3'!C21</f>
        <v>0</v>
      </c>
      <c r="D21" s="38">
        <f>+'7.2'!D21+'7.3'!D21</f>
        <v>0</v>
      </c>
      <c r="E21" s="38">
        <f>+'7.2'!E21+'7.3'!E21</f>
        <v>0</v>
      </c>
      <c r="F21" s="38">
        <f>+'7.2'!F21+'7.3'!F21</f>
        <v>0</v>
      </c>
      <c r="G21" s="38">
        <f>+'7.2'!G21+'7.3'!G21</f>
        <v>0</v>
      </c>
      <c r="H21" s="39">
        <f t="shared" si="0"/>
        <v>0</v>
      </c>
      <c r="I21" s="38">
        <f>+'7.2'!I21+'7.3'!I21</f>
        <v>0</v>
      </c>
      <c r="J21" s="38">
        <f>+'7.2'!J21+'7.3'!J21</f>
        <v>0</v>
      </c>
      <c r="K21" s="38">
        <f>+'7.2'!K21+'7.3'!K21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+'7.2'!C23+'7.3'!C23</f>
        <v>0</v>
      </c>
      <c r="D23" s="33">
        <f>+'7.2'!D23+'7.3'!D23</f>
        <v>0</v>
      </c>
      <c r="E23" s="33">
        <f>+'7.2'!E23+'7.3'!E23</f>
        <v>0</v>
      </c>
      <c r="F23" s="33">
        <f>+'7.2'!F23+'7.3'!F23</f>
        <v>0</v>
      </c>
      <c r="G23" s="33">
        <f>+'7.2'!G23+'7.3'!G23</f>
        <v>0</v>
      </c>
      <c r="H23" s="34">
        <f t="shared" si="0"/>
        <v>0</v>
      </c>
      <c r="I23" s="33">
        <f>+'7.2'!I23+'7.3'!I23</f>
        <v>0</v>
      </c>
      <c r="J23" s="33">
        <f>+'7.2'!J23+'7.3'!J23</f>
        <v>0</v>
      </c>
      <c r="K23" s="33">
        <f>+'7.2'!K23+'7.3'!K23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+'7.2'!C24+'7.3'!C24</f>
        <v>0</v>
      </c>
      <c r="D24" s="38">
        <f>+'7.2'!D24+'7.3'!D24</f>
        <v>0</v>
      </c>
      <c r="E24" s="38">
        <f>+'7.2'!E24+'7.3'!E24</f>
        <v>0</v>
      </c>
      <c r="F24" s="38">
        <f>+'7.2'!F24+'7.3'!F24</f>
        <v>0</v>
      </c>
      <c r="G24" s="38">
        <f>+'7.2'!G24+'7.3'!G24</f>
        <v>0</v>
      </c>
      <c r="H24" s="39">
        <f t="shared" si="0"/>
        <v>0</v>
      </c>
      <c r="I24" s="38">
        <f>+'7.2'!I24+'7.3'!I24</f>
        <v>0</v>
      </c>
      <c r="J24" s="38">
        <f>+'7.2'!J24+'7.3'!J24</f>
        <v>0</v>
      </c>
      <c r="K24" s="38">
        <f>+'7.2'!K24+'7.3'!K24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+'7.2'!C26+'7.3'!C26</f>
        <v>0</v>
      </c>
      <c r="D26" s="33">
        <f>+'7.2'!D26+'7.3'!D26</f>
        <v>0</v>
      </c>
      <c r="E26" s="33">
        <f>+'7.2'!E26+'7.3'!E26</f>
        <v>0</v>
      </c>
      <c r="F26" s="33">
        <f>+'7.2'!F26+'7.3'!F26</f>
        <v>0</v>
      </c>
      <c r="G26" s="33">
        <f>+'7.2'!G26+'7.3'!G26</f>
        <v>0</v>
      </c>
      <c r="H26" s="34">
        <f t="shared" si="0"/>
        <v>0</v>
      </c>
      <c r="I26" s="33">
        <f>+'7.2'!I26+'7.3'!I26</f>
        <v>0</v>
      </c>
      <c r="J26" s="33">
        <f>+'7.2'!J26+'7.3'!J26</f>
        <v>0</v>
      </c>
      <c r="K26" s="33">
        <f>+'7.2'!K26+'7.3'!K26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+'7.2'!C27+'7.3'!C27</f>
        <v>0</v>
      </c>
      <c r="D27" s="38">
        <f>+'7.2'!D27+'7.3'!D27</f>
        <v>0</v>
      </c>
      <c r="E27" s="38">
        <f>+'7.2'!E27+'7.3'!E27</f>
        <v>0</v>
      </c>
      <c r="F27" s="38">
        <f>+'7.2'!F27+'7.3'!F27</f>
        <v>0</v>
      </c>
      <c r="G27" s="38">
        <f>+'7.2'!G27+'7.3'!G27</f>
        <v>0</v>
      </c>
      <c r="H27" s="39">
        <f t="shared" si="0"/>
        <v>0</v>
      </c>
      <c r="I27" s="38">
        <f>+'7.2'!I27+'7.3'!I27</f>
        <v>0</v>
      </c>
      <c r="J27" s="38">
        <f>+'7.2'!J27+'7.3'!J27</f>
        <v>0</v>
      </c>
      <c r="K27" s="38">
        <f>+'7.2'!K27+'7.3'!K27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+'7.2'!C29+'7.3'!C29</f>
        <v>0</v>
      </c>
      <c r="D29" s="33">
        <f>+'7.2'!D29+'7.3'!D29</f>
        <v>0</v>
      </c>
      <c r="E29" s="33">
        <f>+'7.2'!E29+'7.3'!E29</f>
        <v>0</v>
      </c>
      <c r="F29" s="33">
        <f>+'7.2'!F29+'7.3'!F29</f>
        <v>0</v>
      </c>
      <c r="G29" s="33">
        <f>+'7.2'!G29+'7.3'!G29</f>
        <v>0</v>
      </c>
      <c r="H29" s="34">
        <f t="shared" si="0"/>
        <v>0</v>
      </c>
      <c r="I29" s="33">
        <f>+'7.2'!I29+'7.3'!I29</f>
        <v>0</v>
      </c>
      <c r="J29" s="33">
        <f>+'7.2'!J29+'7.3'!J29</f>
        <v>0</v>
      </c>
      <c r="K29" s="33">
        <f>+'7.2'!K29+'7.3'!K29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+'7.2'!C30+'7.3'!C30</f>
        <v>0</v>
      </c>
      <c r="D30" s="38">
        <f>+'7.2'!D30+'7.3'!D30</f>
        <v>0</v>
      </c>
      <c r="E30" s="38">
        <f>+'7.2'!E30+'7.3'!E30</f>
        <v>0</v>
      </c>
      <c r="F30" s="38">
        <f>+'7.2'!F30+'7.3'!F30</f>
        <v>0</v>
      </c>
      <c r="G30" s="38">
        <f>+'7.2'!G30+'7.3'!G30</f>
        <v>0</v>
      </c>
      <c r="H30" s="39">
        <f t="shared" si="0"/>
        <v>0</v>
      </c>
      <c r="I30" s="38">
        <f>+'7.2'!I30+'7.3'!I30</f>
        <v>0</v>
      </c>
      <c r="J30" s="38">
        <f>+'7.2'!J30+'7.3'!J30</f>
        <v>0</v>
      </c>
      <c r="K30" s="38">
        <f>+'7.2'!K30+'7.3'!K30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+'7.2'!C32+'7.3'!C32</f>
        <v>0</v>
      </c>
      <c r="D32" s="33">
        <f>+'7.2'!D32+'7.3'!D32</f>
        <v>0</v>
      </c>
      <c r="E32" s="33">
        <f>+'7.2'!E32+'7.3'!E32</f>
        <v>0</v>
      </c>
      <c r="F32" s="33">
        <f>+'7.2'!F32+'7.3'!F32</f>
        <v>0</v>
      </c>
      <c r="G32" s="33">
        <f>+'7.2'!G32+'7.3'!G32</f>
        <v>0</v>
      </c>
      <c r="H32" s="34">
        <f t="shared" si="0"/>
        <v>0</v>
      </c>
      <c r="I32" s="33">
        <f>+'7.2'!I32+'7.3'!I32</f>
        <v>0</v>
      </c>
      <c r="J32" s="33">
        <f>+'7.2'!J32+'7.3'!J32</f>
        <v>0</v>
      </c>
      <c r="K32" s="33">
        <f>+'7.2'!K32+'7.3'!K32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+'7.2'!C33+'7.3'!C33</f>
        <v>0</v>
      </c>
      <c r="D33" s="38">
        <f>+'7.2'!D33+'7.3'!D33</f>
        <v>0</v>
      </c>
      <c r="E33" s="38">
        <f>+'7.2'!E33+'7.3'!E33</f>
        <v>0</v>
      </c>
      <c r="F33" s="38">
        <f>+'7.2'!F33+'7.3'!F33</f>
        <v>0</v>
      </c>
      <c r="G33" s="38">
        <f>+'7.2'!G33+'7.3'!G33</f>
        <v>0</v>
      </c>
      <c r="H33" s="39">
        <f t="shared" si="0"/>
        <v>0</v>
      </c>
      <c r="I33" s="38">
        <f>+'7.2'!I33+'7.3'!I33</f>
        <v>0</v>
      </c>
      <c r="J33" s="38">
        <f>+'7.2'!J33+'7.3'!J33</f>
        <v>0</v>
      </c>
      <c r="K33" s="38">
        <f>+'7.2'!K33+'7.3'!K33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+'7.2'!C35+'7.3'!C35</f>
        <v>0</v>
      </c>
      <c r="D35" s="33">
        <f>+'7.2'!D35+'7.3'!D35</f>
        <v>0</v>
      </c>
      <c r="E35" s="33">
        <f>+'7.2'!E35+'7.3'!E35</f>
        <v>0</v>
      </c>
      <c r="F35" s="33">
        <f>+'7.2'!F35+'7.3'!F35</f>
        <v>0</v>
      </c>
      <c r="G35" s="33">
        <f>+'7.2'!G35+'7.3'!G35</f>
        <v>0</v>
      </c>
      <c r="H35" s="34">
        <f t="shared" si="0"/>
        <v>0</v>
      </c>
      <c r="I35" s="33">
        <f>+'7.2'!I35+'7.3'!I35</f>
        <v>0</v>
      </c>
      <c r="J35" s="33">
        <f>+'7.2'!J35+'7.3'!J35</f>
        <v>0</v>
      </c>
      <c r="K35" s="33">
        <f>+'7.2'!K35+'7.3'!K35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+'7.2'!C36+'7.3'!C36</f>
        <v>0</v>
      </c>
      <c r="D36" s="38">
        <f>+'7.2'!D36+'7.3'!D36</f>
        <v>0</v>
      </c>
      <c r="E36" s="38">
        <f>+'7.2'!E36+'7.3'!E36</f>
        <v>0</v>
      </c>
      <c r="F36" s="38">
        <f>+'7.2'!F36+'7.3'!F36</f>
        <v>0</v>
      </c>
      <c r="G36" s="38">
        <f>+'7.2'!G36+'7.3'!G36</f>
        <v>0</v>
      </c>
      <c r="H36" s="39">
        <f t="shared" si="0"/>
        <v>0</v>
      </c>
      <c r="I36" s="38">
        <f>+'7.2'!I36+'7.3'!I36</f>
        <v>0</v>
      </c>
      <c r="J36" s="38">
        <f>+'7.2'!J36+'7.3'!J36</f>
        <v>0</v>
      </c>
      <c r="K36" s="38">
        <f>+'7.2'!K36+'7.3'!K36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+'7.2'!C38+'7.3'!C38</f>
        <v>0</v>
      </c>
      <c r="D38" s="33">
        <f>+'7.2'!D38+'7.3'!D38</f>
        <v>0</v>
      </c>
      <c r="E38" s="33">
        <f>+'7.2'!E38+'7.3'!E38</f>
        <v>0</v>
      </c>
      <c r="F38" s="33">
        <f>+'7.2'!F38+'7.3'!F38</f>
        <v>0</v>
      </c>
      <c r="G38" s="33">
        <f>+'7.2'!G38+'7.3'!G38</f>
        <v>0</v>
      </c>
      <c r="H38" s="34">
        <f t="shared" si="0"/>
        <v>0</v>
      </c>
      <c r="I38" s="33">
        <f>+'7.2'!I38+'7.3'!I38</f>
        <v>0</v>
      </c>
      <c r="J38" s="33">
        <f>+'7.2'!J38+'7.3'!J38</f>
        <v>0</v>
      </c>
      <c r="K38" s="33">
        <f>+'7.2'!K38+'7.3'!K38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+'7.2'!C39+'7.3'!C39</f>
        <v>0</v>
      </c>
      <c r="D39" s="38">
        <f>+'7.2'!D39+'7.3'!D39</f>
        <v>0</v>
      </c>
      <c r="E39" s="38">
        <f>+'7.2'!E39+'7.3'!E39</f>
        <v>0</v>
      </c>
      <c r="F39" s="38">
        <f>+'7.2'!F39+'7.3'!F39</f>
        <v>0</v>
      </c>
      <c r="G39" s="38">
        <f>+'7.2'!G39+'7.3'!G39</f>
        <v>0</v>
      </c>
      <c r="H39" s="39">
        <f t="shared" si="0"/>
        <v>0</v>
      </c>
      <c r="I39" s="38">
        <f>+'7.2'!I39+'7.3'!I39</f>
        <v>0</v>
      </c>
      <c r="J39" s="38">
        <f>+'7.2'!J39+'7.3'!J39</f>
        <v>0</v>
      </c>
      <c r="K39" s="38">
        <f>+'7.2'!K39+'7.3'!K39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+'7.2'!C41+'7.3'!C41</f>
        <v>0</v>
      </c>
      <c r="D41" s="33">
        <f>+'7.2'!D41+'7.3'!D41</f>
        <v>0</v>
      </c>
      <c r="E41" s="33">
        <f>+'7.2'!E41+'7.3'!E41</f>
        <v>0</v>
      </c>
      <c r="F41" s="33">
        <f>+'7.2'!F41+'7.3'!F41</f>
        <v>0</v>
      </c>
      <c r="G41" s="33">
        <f>+'7.2'!G41+'7.3'!G41</f>
        <v>0</v>
      </c>
      <c r="H41" s="34">
        <f t="shared" si="0"/>
        <v>0</v>
      </c>
      <c r="I41" s="33">
        <f>+'7.2'!I41+'7.3'!I41</f>
        <v>0</v>
      </c>
      <c r="J41" s="33">
        <f>+'7.2'!J41+'7.3'!J41</f>
        <v>0</v>
      </c>
      <c r="K41" s="33">
        <f>+'7.2'!K41+'7.3'!K41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+'7.2'!C42+'7.3'!C42</f>
        <v>0</v>
      </c>
      <c r="D42" s="38">
        <f>+'7.2'!D42+'7.3'!D42</f>
        <v>0</v>
      </c>
      <c r="E42" s="38">
        <f>+'7.2'!E42+'7.3'!E42</f>
        <v>0</v>
      </c>
      <c r="F42" s="38">
        <f>+'7.2'!F42+'7.3'!F42</f>
        <v>0</v>
      </c>
      <c r="G42" s="38">
        <f>+'7.2'!G42+'7.3'!G42</f>
        <v>0</v>
      </c>
      <c r="H42" s="39">
        <f t="shared" si="0"/>
        <v>0</v>
      </c>
      <c r="I42" s="38">
        <f>+'7.2'!I42+'7.3'!I42</f>
        <v>0</v>
      </c>
      <c r="J42" s="38">
        <f>+'7.2'!J42+'7.3'!J42</f>
        <v>0</v>
      </c>
      <c r="K42" s="38">
        <f>+'7.2'!K42+'7.3'!K42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3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106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282</v>
      </c>
      <c r="B7" s="21"/>
      <c r="C7" s="21"/>
      <c r="D7" s="118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73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283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284</v>
      </c>
      <c r="B11" s="2"/>
      <c r="C11" s="2"/>
      <c r="D11" s="106"/>
      <c r="E11" s="2"/>
      <c r="F11" s="2"/>
      <c r="G11" s="24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4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27"/>
      <c r="C13" s="27"/>
      <c r="D13" s="28"/>
      <c r="E13" s="2"/>
      <c r="F13" s="3"/>
      <c r="G13" s="24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285</v>
      </c>
      <c r="B14" s="109"/>
      <c r="C14" s="109"/>
      <c r="D14" s="121" t="s">
        <v>309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4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58"/>
  <sheetViews>
    <sheetView zoomScaleNormal="100" workbookViewId="0">
      <selection activeCell="G10" sqref="G10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107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112" t="s">
        <v>34</v>
      </c>
      <c r="B6" s="108"/>
      <c r="C6" s="113"/>
      <c r="D6" s="114"/>
      <c r="E6" s="24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102" t="s">
        <v>286</v>
      </c>
      <c r="B7" s="2"/>
      <c r="C7" s="24"/>
      <c r="D7" s="26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287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4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25">
      <c r="A11" s="102" t="s">
        <v>288</v>
      </c>
      <c r="B11" s="2"/>
      <c r="C11" s="24"/>
      <c r="D11" s="2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02" t="s">
        <v>88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/>
      <c r="B13" s="15"/>
      <c r="C13" s="27"/>
      <c r="D13" s="29"/>
      <c r="E13" s="2"/>
      <c r="F13" s="24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5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108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/>
      <c r="E6" s="2"/>
      <c r="F6" s="3"/>
      <c r="G6" s="2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289</v>
      </c>
      <c r="B7" s="21"/>
      <c r="C7" s="21"/>
      <c r="D7" s="103"/>
      <c r="E7" s="2"/>
      <c r="F7" s="2"/>
      <c r="G7" s="2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"/>
      <c r="G8" s="2"/>
      <c r="H8" s="24"/>
      <c r="I8" s="2"/>
      <c r="J8" s="24"/>
      <c r="K8" s="16" t="s">
        <v>9</v>
      </c>
      <c r="L8" s="2"/>
      <c r="M8" s="24"/>
      <c r="N8" s="26"/>
    </row>
    <row r="9" spans="1:14" ht="17.7" customHeight="1" x14ac:dyDescent="0.25">
      <c r="A9" s="102" t="s">
        <v>26</v>
      </c>
      <c r="B9" s="2"/>
      <c r="C9" s="2"/>
      <c r="D9" s="26"/>
      <c r="E9" s="2"/>
      <c r="F9" s="2"/>
      <c r="G9" s="2"/>
      <c r="H9" s="24"/>
      <c r="I9" s="2"/>
      <c r="J9" s="24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"/>
      <c r="F10" s="2"/>
      <c r="G10" s="2"/>
      <c r="H10" s="24"/>
      <c r="I10" s="2"/>
      <c r="J10" s="24"/>
      <c r="K10" s="16" t="s">
        <v>6</v>
      </c>
      <c r="L10" s="2"/>
      <c r="M10" s="24"/>
      <c r="N10" s="26"/>
    </row>
    <row r="11" spans="1:14" ht="17.7" customHeight="1" x14ac:dyDescent="0.25">
      <c r="A11" s="102" t="s">
        <v>35</v>
      </c>
      <c r="B11" s="2"/>
      <c r="C11" s="2"/>
      <c r="D11" s="111"/>
      <c r="E11" s="2"/>
      <c r="F11" s="2"/>
      <c r="G11" s="2"/>
      <c r="H11" s="2"/>
      <c r="I11" s="2"/>
      <c r="J11" s="24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4"/>
      <c r="F12" s="2"/>
      <c r="G12" s="2"/>
      <c r="H12" s="2"/>
      <c r="I12" s="2"/>
      <c r="J12" s="24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2"/>
      <c r="G13" s="4"/>
      <c r="H13" s="2"/>
      <c r="I13" s="2"/>
      <c r="J13" s="24"/>
      <c r="K13" s="2"/>
      <c r="L13" s="2"/>
      <c r="M13" s="2"/>
      <c r="N13" s="2"/>
    </row>
    <row r="14" spans="1:14" ht="17.7" customHeight="1" x14ac:dyDescent="0.3">
      <c r="A14" s="129" t="s">
        <v>290</v>
      </c>
      <c r="B14" s="109"/>
      <c r="C14" s="109"/>
      <c r="D14" s="122" t="s">
        <v>308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B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6" width="17.5546875" customWidth="1"/>
    <col min="7" max="7" width="17.88671875" customWidth="1"/>
    <col min="8" max="9" width="17.5546875" customWidth="1"/>
    <col min="10" max="10" width="18" customWidth="1"/>
    <col min="11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109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85</v>
      </c>
      <c r="B6" s="2"/>
      <c r="C6" s="2"/>
      <c r="D6" s="2"/>
      <c r="E6" s="2"/>
      <c r="F6" s="2"/>
      <c r="G6" s="2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291</v>
      </c>
      <c r="B7" s="21"/>
      <c r="C7" s="21"/>
      <c r="D7" s="103"/>
      <c r="E7" s="24"/>
      <c r="F7" s="2"/>
      <c r="G7" s="2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270</v>
      </c>
      <c r="B8" s="24"/>
      <c r="C8" s="24"/>
      <c r="D8" s="26"/>
      <c r="E8" s="24"/>
      <c r="F8" s="24"/>
      <c r="G8" s="2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292</v>
      </c>
      <c r="B9" s="2"/>
      <c r="C9" s="2"/>
      <c r="D9" s="45"/>
      <c r="E9" s="24"/>
      <c r="F9" s="24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4"/>
      <c r="F10" s="24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293</v>
      </c>
      <c r="B11" s="2"/>
      <c r="C11" s="2"/>
      <c r="D11" s="106"/>
      <c r="E11" s="24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02" t="s">
        <v>267</v>
      </c>
      <c r="D12" s="45"/>
      <c r="E12" s="24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27"/>
      <c r="C13" s="27"/>
      <c r="D13" s="29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294</v>
      </c>
      <c r="B14" s="109"/>
      <c r="C14" s="109"/>
      <c r="D14" s="121" t="s">
        <v>307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1"/>
      <c r="B15" s="2"/>
      <c r="C15" s="2"/>
      <c r="D15" s="51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5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5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6.2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9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110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85</v>
      </c>
      <c r="B6" s="2"/>
      <c r="C6" s="2"/>
      <c r="D6" s="2"/>
      <c r="E6" s="24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295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270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296</v>
      </c>
      <c r="B9" s="2"/>
      <c r="C9" s="2"/>
      <c r="D9" s="45"/>
      <c r="E9" s="24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31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02" t="s">
        <v>267</v>
      </c>
      <c r="D12" s="45"/>
      <c r="E12" s="24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27"/>
      <c r="C13" s="27"/>
      <c r="D13" s="28"/>
      <c r="E13" s="24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297</v>
      </c>
      <c r="B14" s="109"/>
      <c r="C14" s="109"/>
      <c r="D14" s="121" t="s">
        <v>306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1"/>
      <c r="B15" s="2"/>
      <c r="C15" s="2"/>
      <c r="D15" s="51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A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0D6ED-6B1E-492A-BD14-7582D50537E8}">
  <sheetPr>
    <pageSetUpPr fitToPage="1"/>
  </sheetPr>
  <dimension ref="A1:S30"/>
  <sheetViews>
    <sheetView tabSelected="1" zoomScale="115" zoomScaleNormal="115" workbookViewId="0">
      <pane xSplit="4" topLeftCell="E1" activePane="topRight" state="frozen"/>
      <selection activeCell="D6" sqref="D6"/>
      <selection pane="topRight" activeCell="E17" sqref="E17"/>
    </sheetView>
  </sheetViews>
  <sheetFormatPr defaultRowHeight="13.2" x14ac:dyDescent="0.25"/>
  <cols>
    <col min="1" max="1" width="6.33203125" style="92" customWidth="1"/>
    <col min="2" max="2" width="41.109375" style="92" bestFit="1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8.88671875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8.88671875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8.88671875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8.88671875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8.88671875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8.88671875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8.88671875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8.88671875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8.88671875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8.88671875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8.88671875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8.88671875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8.88671875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8.88671875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8.88671875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8.88671875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8.88671875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8.88671875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8.88671875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8.88671875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8.88671875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8.88671875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8.88671875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8.88671875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8.88671875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8.88671875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8.88671875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8.88671875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8.88671875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8.88671875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8.88671875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8.88671875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8.88671875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8.88671875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8.88671875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8.88671875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8.88671875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8.88671875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8.88671875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8.88671875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8.88671875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8.88671875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8.88671875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8.88671875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8.88671875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8.88671875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8.88671875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8.88671875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8.88671875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8.88671875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8.88671875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8.88671875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8.88671875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8.88671875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8.88671875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8.88671875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8.88671875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8.88671875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8.88671875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8.88671875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8.88671875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8.88671875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8.88671875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8.88671875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139">
        <v>34</v>
      </c>
      <c r="F3" s="139">
        <v>63</v>
      </c>
      <c r="G3" s="139">
        <v>38</v>
      </c>
      <c r="H3" s="139">
        <v>10</v>
      </c>
      <c r="I3" s="100"/>
      <c r="J3" s="136">
        <v>36</v>
      </c>
      <c r="K3" s="85">
        <f>F3</f>
        <v>63</v>
      </c>
      <c r="L3" s="85">
        <f>H3</f>
        <v>10</v>
      </c>
      <c r="M3" s="100"/>
      <c r="N3" s="137">
        <v>43</v>
      </c>
      <c r="O3" s="86">
        <f>H3</f>
        <v>10</v>
      </c>
      <c r="P3" s="100"/>
      <c r="Q3" s="138">
        <v>44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139">
        <v>32</v>
      </c>
      <c r="F4" s="139">
        <v>24</v>
      </c>
      <c r="G4" s="139">
        <v>34</v>
      </c>
      <c r="H4" s="139">
        <v>10</v>
      </c>
      <c r="I4" s="101"/>
      <c r="J4" s="136">
        <v>33</v>
      </c>
      <c r="K4" s="85">
        <f t="shared" ref="K4:K14" si="0">F4</f>
        <v>24</v>
      </c>
      <c r="L4" s="85">
        <f t="shared" ref="L4:L14" si="1">H4</f>
        <v>10</v>
      </c>
      <c r="M4" s="101"/>
      <c r="N4" s="137">
        <v>30</v>
      </c>
      <c r="O4" s="86">
        <f t="shared" ref="O4:O14" si="2">H4</f>
        <v>10</v>
      </c>
      <c r="P4" s="101"/>
      <c r="Q4" s="138">
        <v>31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139">
        <v>42</v>
      </c>
      <c r="F5" s="139">
        <v>36</v>
      </c>
      <c r="G5" s="139">
        <v>34</v>
      </c>
      <c r="H5" s="139">
        <v>8</v>
      </c>
      <c r="I5" s="100"/>
      <c r="J5" s="136">
        <v>38</v>
      </c>
      <c r="K5" s="85">
        <f t="shared" si="0"/>
        <v>36</v>
      </c>
      <c r="L5" s="85">
        <f t="shared" si="1"/>
        <v>8</v>
      </c>
      <c r="M5" s="100"/>
      <c r="N5" s="137">
        <v>40</v>
      </c>
      <c r="O5" s="86">
        <f t="shared" si="2"/>
        <v>8</v>
      </c>
      <c r="P5" s="100"/>
      <c r="Q5" s="138">
        <v>37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139">
        <v>26</v>
      </c>
      <c r="F6" s="139">
        <v>15</v>
      </c>
      <c r="G6" s="139">
        <v>32</v>
      </c>
      <c r="H6" s="139">
        <v>10</v>
      </c>
      <c r="I6" s="101"/>
      <c r="J6" s="136">
        <v>30</v>
      </c>
      <c r="K6" s="85">
        <f t="shared" si="0"/>
        <v>15</v>
      </c>
      <c r="L6" s="85">
        <f t="shared" si="1"/>
        <v>10</v>
      </c>
      <c r="M6" s="101"/>
      <c r="N6" s="137">
        <v>22</v>
      </c>
      <c r="O6" s="86">
        <f t="shared" si="2"/>
        <v>10</v>
      </c>
      <c r="P6" s="101"/>
      <c r="Q6" s="138">
        <v>27</v>
      </c>
      <c r="R6" s="84">
        <f t="shared" si="3"/>
        <v>10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139">
        <v>32</v>
      </c>
      <c r="F7" s="139">
        <v>22</v>
      </c>
      <c r="G7" s="139">
        <v>35</v>
      </c>
      <c r="H7" s="139">
        <v>11</v>
      </c>
      <c r="I7" s="100"/>
      <c r="J7" s="136">
        <v>34</v>
      </c>
      <c r="K7" s="85">
        <f t="shared" si="0"/>
        <v>22</v>
      </c>
      <c r="L7" s="85">
        <f t="shared" si="1"/>
        <v>11</v>
      </c>
      <c r="M7" s="100"/>
      <c r="N7" s="137">
        <v>30</v>
      </c>
      <c r="O7" s="86">
        <f t="shared" si="2"/>
        <v>11</v>
      </c>
      <c r="P7" s="100"/>
      <c r="Q7" s="138">
        <v>31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139">
        <v>24</v>
      </c>
      <c r="F8" s="139">
        <v>11</v>
      </c>
      <c r="G8" s="139">
        <v>32</v>
      </c>
      <c r="H8" s="139">
        <v>11</v>
      </c>
      <c r="I8" s="101"/>
      <c r="J8" s="136">
        <v>29</v>
      </c>
      <c r="K8" s="85">
        <f t="shared" si="0"/>
        <v>11</v>
      </c>
      <c r="L8" s="85">
        <f t="shared" si="1"/>
        <v>11</v>
      </c>
      <c r="M8" s="101"/>
      <c r="N8" s="137">
        <v>20</v>
      </c>
      <c r="O8" s="86">
        <f t="shared" si="2"/>
        <v>11</v>
      </c>
      <c r="P8" s="101"/>
      <c r="Q8" s="138">
        <v>25</v>
      </c>
      <c r="R8" s="84">
        <f t="shared" si="3"/>
        <v>11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139">
        <v>40</v>
      </c>
      <c r="F9" s="139">
        <v>46</v>
      </c>
      <c r="G9" s="139">
        <v>38</v>
      </c>
      <c r="H9" s="139">
        <v>7</v>
      </c>
      <c r="I9" s="100"/>
      <c r="J9" s="136">
        <v>39</v>
      </c>
      <c r="K9" s="85">
        <f t="shared" si="0"/>
        <v>46</v>
      </c>
      <c r="L9" s="85">
        <f t="shared" si="1"/>
        <v>7</v>
      </c>
      <c r="M9" s="100"/>
      <c r="N9" s="137">
        <v>42</v>
      </c>
      <c r="O9" s="86">
        <f t="shared" si="2"/>
        <v>7</v>
      </c>
      <c r="P9" s="100"/>
      <c r="Q9" s="138">
        <v>41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34</v>
      </c>
      <c r="F10" s="139">
        <v>29</v>
      </c>
      <c r="G10" s="139">
        <v>42</v>
      </c>
      <c r="H10" s="139">
        <v>11</v>
      </c>
      <c r="I10" s="101"/>
      <c r="J10" s="136">
        <v>38</v>
      </c>
      <c r="K10" s="85">
        <f t="shared" si="0"/>
        <v>29</v>
      </c>
      <c r="L10" s="85">
        <f t="shared" si="1"/>
        <v>11</v>
      </c>
      <c r="M10" s="101"/>
      <c r="N10" s="137">
        <v>32</v>
      </c>
      <c r="O10" s="86">
        <f t="shared" si="2"/>
        <v>11</v>
      </c>
      <c r="P10" s="101"/>
      <c r="Q10" s="138">
        <v>35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139">
        <v>34</v>
      </c>
      <c r="F11" s="139">
        <v>18</v>
      </c>
      <c r="G11" s="139">
        <v>38</v>
      </c>
      <c r="H11" s="139">
        <v>10</v>
      </c>
      <c r="I11" s="100"/>
      <c r="J11" s="136">
        <v>36</v>
      </c>
      <c r="K11" s="85">
        <f t="shared" si="0"/>
        <v>18</v>
      </c>
      <c r="L11" s="85">
        <f t="shared" si="1"/>
        <v>10</v>
      </c>
      <c r="M11" s="100"/>
      <c r="N11" s="137">
        <v>31</v>
      </c>
      <c r="O11" s="86">
        <f t="shared" si="2"/>
        <v>10</v>
      </c>
      <c r="P11" s="100"/>
      <c r="Q11" s="138">
        <v>32</v>
      </c>
      <c r="R11" s="84">
        <f t="shared" si="3"/>
        <v>10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139">
        <v>33</v>
      </c>
      <c r="F12" s="139">
        <v>31</v>
      </c>
      <c r="G12" s="139">
        <v>34</v>
      </c>
      <c r="H12" s="139">
        <v>10</v>
      </c>
      <c r="I12" s="101"/>
      <c r="J12" s="136">
        <v>34</v>
      </c>
      <c r="K12" s="85">
        <f t="shared" si="0"/>
        <v>31</v>
      </c>
      <c r="L12" s="85">
        <f t="shared" si="1"/>
        <v>10</v>
      </c>
      <c r="M12" s="101"/>
      <c r="N12" s="137">
        <v>32</v>
      </c>
      <c r="O12" s="86">
        <f t="shared" si="2"/>
        <v>10</v>
      </c>
      <c r="P12" s="101"/>
      <c r="Q12" s="138">
        <v>33</v>
      </c>
      <c r="R12" s="84">
        <f t="shared" si="3"/>
        <v>10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139">
        <v>38</v>
      </c>
      <c r="F13" s="139">
        <v>33</v>
      </c>
      <c r="G13" s="139">
        <v>39</v>
      </c>
      <c r="H13" s="139">
        <v>11</v>
      </c>
      <c r="I13" s="100"/>
      <c r="J13" s="136">
        <v>39</v>
      </c>
      <c r="K13" s="85">
        <f t="shared" si="0"/>
        <v>33</v>
      </c>
      <c r="L13" s="85">
        <f t="shared" si="1"/>
        <v>11</v>
      </c>
      <c r="M13" s="100"/>
      <c r="N13" s="137">
        <v>36</v>
      </c>
      <c r="O13" s="86">
        <f t="shared" si="2"/>
        <v>11</v>
      </c>
      <c r="P13" s="100"/>
      <c r="Q13" s="138">
        <v>37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139">
        <v>35</v>
      </c>
      <c r="F14" s="139">
        <v>31</v>
      </c>
      <c r="G14" s="139">
        <v>42</v>
      </c>
      <c r="H14" s="139">
        <v>10</v>
      </c>
      <c r="I14" s="101"/>
      <c r="J14" s="136">
        <v>39</v>
      </c>
      <c r="K14" s="85">
        <f t="shared" si="0"/>
        <v>31</v>
      </c>
      <c r="L14" s="85">
        <f t="shared" si="1"/>
        <v>10</v>
      </c>
      <c r="M14" s="101"/>
      <c r="N14" s="137">
        <v>34</v>
      </c>
      <c r="O14" s="86">
        <f t="shared" si="2"/>
        <v>10</v>
      </c>
      <c r="P14" s="101"/>
      <c r="Q14" s="138">
        <v>36</v>
      </c>
      <c r="R14" s="84">
        <f t="shared" si="3"/>
        <v>10</v>
      </c>
    </row>
    <row r="15" spans="1:19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140"/>
      <c r="O16" s="81"/>
      <c r="P16"/>
      <c r="Q16" s="81"/>
      <c r="R16" s="81"/>
    </row>
    <row r="18" spans="1:18" x14ac:dyDescent="0.25">
      <c r="A18" s="99" t="s">
        <v>326</v>
      </c>
      <c r="H18" s="92"/>
      <c r="L18" s="92"/>
      <c r="O18" s="92"/>
      <c r="R18" s="92"/>
    </row>
    <row r="19" spans="1:18" x14ac:dyDescent="0.25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BBD9-0A85-46AF-B55B-46B150197CFA}">
  <sheetPr>
    <pageSetUpPr fitToPage="1"/>
  </sheetPr>
  <dimension ref="A1:S30"/>
  <sheetViews>
    <sheetView zoomScale="145" zoomScaleNormal="145" workbookViewId="0">
      <pane xSplit="4" topLeftCell="H1" activePane="topRight" state="frozen"/>
      <selection activeCell="D6" sqref="D6"/>
      <selection pane="topRight" activeCell="N10" sqref="N10"/>
    </sheetView>
  </sheetViews>
  <sheetFormatPr defaultRowHeight="13.2" x14ac:dyDescent="0.25"/>
  <cols>
    <col min="1" max="1" width="6.33203125" style="92" customWidth="1"/>
    <col min="2" max="2" width="41.109375" style="92" bestFit="1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9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9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9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9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9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9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9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9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9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9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9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9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9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9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9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9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9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9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9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9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9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9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9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9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9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9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9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9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9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9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9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9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9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9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9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9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9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9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9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9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9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9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9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9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9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9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9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9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9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9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9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9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9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9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9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9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9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9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9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9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9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9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9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9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139">
        <v>32</v>
      </c>
      <c r="F3" s="139">
        <v>59</v>
      </c>
      <c r="G3" s="139">
        <v>38</v>
      </c>
      <c r="H3" s="139">
        <v>10</v>
      </c>
      <c r="I3" s="100"/>
      <c r="J3" s="136">
        <v>35</v>
      </c>
      <c r="K3" s="85">
        <f>F3</f>
        <v>59</v>
      </c>
      <c r="L3" s="85">
        <f>H3</f>
        <v>10</v>
      </c>
      <c r="M3" s="100"/>
      <c r="N3" s="137">
        <v>54</v>
      </c>
      <c r="O3" s="86">
        <f>H3</f>
        <v>10</v>
      </c>
      <c r="P3" s="100"/>
      <c r="Q3" s="138">
        <v>41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139">
        <v>32</v>
      </c>
      <c r="F4" s="139">
        <v>28</v>
      </c>
      <c r="G4" s="139">
        <v>33</v>
      </c>
      <c r="H4" s="139">
        <v>10</v>
      </c>
      <c r="I4" s="101"/>
      <c r="J4" s="136">
        <v>33</v>
      </c>
      <c r="K4" s="85">
        <f t="shared" ref="K4:K14" si="0">F4</f>
        <v>28</v>
      </c>
      <c r="L4" s="85">
        <f t="shared" ref="L4:L14" si="1">H4</f>
        <v>10</v>
      </c>
      <c r="M4" s="101"/>
      <c r="N4" s="137">
        <v>29</v>
      </c>
      <c r="O4" s="86">
        <f t="shared" ref="O4:O14" si="2">H4</f>
        <v>10</v>
      </c>
      <c r="P4" s="101"/>
      <c r="Q4" s="138">
        <v>31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139">
        <v>43</v>
      </c>
      <c r="F5" s="139">
        <v>39</v>
      </c>
      <c r="G5" s="139">
        <v>34</v>
      </c>
      <c r="H5" s="139">
        <v>8</v>
      </c>
      <c r="I5" s="100"/>
      <c r="J5" s="136">
        <v>38</v>
      </c>
      <c r="K5" s="85">
        <f t="shared" si="0"/>
        <v>39</v>
      </c>
      <c r="L5" s="85">
        <f t="shared" si="1"/>
        <v>8</v>
      </c>
      <c r="M5" s="100"/>
      <c r="N5" s="137">
        <v>40</v>
      </c>
      <c r="O5" s="86">
        <f t="shared" si="2"/>
        <v>8</v>
      </c>
      <c r="P5" s="100"/>
      <c r="Q5" s="138">
        <v>39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139">
        <v>28</v>
      </c>
      <c r="F6" s="139">
        <v>18</v>
      </c>
      <c r="G6" s="139">
        <v>31</v>
      </c>
      <c r="H6" s="139">
        <v>10</v>
      </c>
      <c r="I6" s="101"/>
      <c r="J6" s="136">
        <v>30</v>
      </c>
      <c r="K6" s="85">
        <f t="shared" si="0"/>
        <v>18</v>
      </c>
      <c r="L6" s="85">
        <f t="shared" si="1"/>
        <v>10</v>
      </c>
      <c r="M6" s="101"/>
      <c r="N6" s="137">
        <v>20</v>
      </c>
      <c r="O6" s="86">
        <f t="shared" si="2"/>
        <v>10</v>
      </c>
      <c r="P6" s="101"/>
      <c r="Q6" s="138">
        <v>28</v>
      </c>
      <c r="R6" s="84">
        <f t="shared" si="3"/>
        <v>10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139">
        <v>34</v>
      </c>
      <c r="F7" s="139">
        <v>26</v>
      </c>
      <c r="G7" s="139">
        <v>35</v>
      </c>
      <c r="H7" s="139">
        <v>11</v>
      </c>
      <c r="I7" s="100"/>
      <c r="J7" s="136">
        <v>35</v>
      </c>
      <c r="K7" s="85">
        <f t="shared" si="0"/>
        <v>26</v>
      </c>
      <c r="L7" s="85">
        <f t="shared" si="1"/>
        <v>11</v>
      </c>
      <c r="M7" s="100"/>
      <c r="N7" s="137">
        <v>29</v>
      </c>
      <c r="O7" s="86">
        <f t="shared" si="2"/>
        <v>11</v>
      </c>
      <c r="P7" s="100"/>
      <c r="Q7" s="138">
        <v>33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139">
        <v>26</v>
      </c>
      <c r="F8" s="139">
        <v>13</v>
      </c>
      <c r="G8" s="139">
        <v>30</v>
      </c>
      <c r="H8" s="139">
        <v>11</v>
      </c>
      <c r="I8" s="101"/>
      <c r="J8" s="136">
        <v>29</v>
      </c>
      <c r="K8" s="85">
        <f t="shared" si="0"/>
        <v>13</v>
      </c>
      <c r="L8" s="85">
        <f t="shared" si="1"/>
        <v>11</v>
      </c>
      <c r="M8" s="101"/>
      <c r="N8" s="137">
        <v>15</v>
      </c>
      <c r="O8" s="86">
        <f t="shared" si="2"/>
        <v>11</v>
      </c>
      <c r="P8" s="101"/>
      <c r="Q8" s="138">
        <v>25</v>
      </c>
      <c r="R8" s="84">
        <f t="shared" si="3"/>
        <v>11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139">
        <v>39</v>
      </c>
      <c r="F9" s="139">
        <v>51</v>
      </c>
      <c r="G9" s="139">
        <v>37</v>
      </c>
      <c r="H9" s="139">
        <v>7</v>
      </c>
      <c r="I9" s="100"/>
      <c r="J9" s="136">
        <v>38</v>
      </c>
      <c r="K9" s="85">
        <f t="shared" si="0"/>
        <v>51</v>
      </c>
      <c r="L9" s="85">
        <f t="shared" si="1"/>
        <v>7</v>
      </c>
      <c r="M9" s="100"/>
      <c r="N9" s="137">
        <v>49</v>
      </c>
      <c r="O9" s="86">
        <f t="shared" si="2"/>
        <v>7</v>
      </c>
      <c r="P9" s="100"/>
      <c r="Q9" s="138">
        <v>41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35</v>
      </c>
      <c r="F10" s="139">
        <v>32</v>
      </c>
      <c r="G10" s="139">
        <v>41</v>
      </c>
      <c r="H10" s="139">
        <v>11</v>
      </c>
      <c r="I10" s="101"/>
      <c r="J10" s="136">
        <v>38</v>
      </c>
      <c r="K10" s="85">
        <f t="shared" si="0"/>
        <v>32</v>
      </c>
      <c r="L10" s="85">
        <f t="shared" si="1"/>
        <v>11</v>
      </c>
      <c r="M10" s="101"/>
      <c r="N10" s="137">
        <v>33</v>
      </c>
      <c r="O10" s="86">
        <f t="shared" si="2"/>
        <v>11</v>
      </c>
      <c r="P10" s="101"/>
      <c r="Q10" s="138">
        <v>36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139">
        <v>35</v>
      </c>
      <c r="F11" s="139">
        <v>21</v>
      </c>
      <c r="G11" s="139">
        <v>38</v>
      </c>
      <c r="H11" s="139">
        <v>10</v>
      </c>
      <c r="I11" s="100"/>
      <c r="J11" s="136">
        <v>37</v>
      </c>
      <c r="K11" s="85">
        <f t="shared" si="0"/>
        <v>21</v>
      </c>
      <c r="L11" s="85">
        <f t="shared" si="1"/>
        <v>10</v>
      </c>
      <c r="M11" s="100"/>
      <c r="N11" s="137">
        <v>25</v>
      </c>
      <c r="O11" s="86">
        <f t="shared" si="2"/>
        <v>10</v>
      </c>
      <c r="P11" s="100"/>
      <c r="Q11" s="138">
        <v>33</v>
      </c>
      <c r="R11" s="84">
        <f t="shared" si="3"/>
        <v>10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139">
        <v>34</v>
      </c>
      <c r="F12" s="139">
        <v>34</v>
      </c>
      <c r="G12" s="139">
        <v>36</v>
      </c>
      <c r="H12" s="139">
        <v>9</v>
      </c>
      <c r="I12" s="101"/>
      <c r="J12" s="136">
        <v>35</v>
      </c>
      <c r="K12" s="85">
        <f t="shared" si="0"/>
        <v>34</v>
      </c>
      <c r="L12" s="85">
        <f t="shared" si="1"/>
        <v>9</v>
      </c>
      <c r="M12" s="101"/>
      <c r="N12" s="137">
        <v>34</v>
      </c>
      <c r="O12" s="86">
        <f t="shared" si="2"/>
        <v>9</v>
      </c>
      <c r="P12" s="101"/>
      <c r="Q12" s="138">
        <v>35</v>
      </c>
      <c r="R12" s="84">
        <f t="shared" si="3"/>
        <v>9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139">
        <v>39</v>
      </c>
      <c r="F13" s="139">
        <v>36</v>
      </c>
      <c r="G13" s="139">
        <v>41</v>
      </c>
      <c r="H13" s="139">
        <v>11</v>
      </c>
      <c r="I13" s="100"/>
      <c r="J13" s="136">
        <v>40</v>
      </c>
      <c r="K13" s="85">
        <f t="shared" si="0"/>
        <v>36</v>
      </c>
      <c r="L13" s="85">
        <f t="shared" si="1"/>
        <v>11</v>
      </c>
      <c r="M13" s="100"/>
      <c r="N13" s="137">
        <v>37</v>
      </c>
      <c r="O13" s="86">
        <f t="shared" si="2"/>
        <v>11</v>
      </c>
      <c r="P13" s="100"/>
      <c r="Q13" s="138">
        <v>39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139">
        <v>35</v>
      </c>
      <c r="F14" s="139">
        <v>34</v>
      </c>
      <c r="G14" s="139">
        <v>41</v>
      </c>
      <c r="H14" s="139">
        <v>11</v>
      </c>
      <c r="I14" s="101"/>
      <c r="J14" s="136">
        <v>38</v>
      </c>
      <c r="K14" s="85">
        <f t="shared" si="0"/>
        <v>34</v>
      </c>
      <c r="L14" s="85">
        <f t="shared" si="1"/>
        <v>11</v>
      </c>
      <c r="M14" s="101"/>
      <c r="N14" s="137">
        <v>34</v>
      </c>
      <c r="O14" s="86">
        <f t="shared" si="2"/>
        <v>11</v>
      </c>
      <c r="P14" s="101"/>
      <c r="Q14" s="138">
        <v>37</v>
      </c>
      <c r="R14" s="84">
        <f t="shared" si="3"/>
        <v>11</v>
      </c>
    </row>
    <row r="15" spans="1:19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140"/>
      <c r="O16" s="81"/>
      <c r="P16"/>
      <c r="Q16" s="81"/>
      <c r="R16" s="81"/>
    </row>
    <row r="18" spans="1:18" x14ac:dyDescent="0.25">
      <c r="A18" s="99" t="s">
        <v>323</v>
      </c>
      <c r="H18" s="92"/>
      <c r="L18" s="92"/>
      <c r="O18" s="92"/>
      <c r="R18" s="92"/>
    </row>
    <row r="19" spans="1:18" x14ac:dyDescent="0.25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84C7-C1D6-4EF1-95C9-E183064EF588}">
  <sheetPr>
    <pageSetUpPr fitToPage="1"/>
  </sheetPr>
  <dimension ref="A1:S30"/>
  <sheetViews>
    <sheetView zoomScale="115" zoomScaleNormal="115" workbookViewId="0">
      <pane xSplit="4" topLeftCell="E1" activePane="topRight" state="frozen"/>
      <selection activeCell="D6" sqref="D6"/>
      <selection pane="topRight" activeCell="A19" sqref="A19"/>
    </sheetView>
  </sheetViews>
  <sheetFormatPr defaultRowHeight="13.2" x14ac:dyDescent="0.25"/>
  <cols>
    <col min="1" max="1" width="6.33203125" style="92" customWidth="1"/>
    <col min="2" max="2" width="41.109375" style="92" bestFit="1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9.109375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9.109375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9.109375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9.109375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9.109375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9.109375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9.109375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9.109375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9.109375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9.109375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9.109375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9.109375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9.109375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9.109375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9.109375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9.109375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9.109375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9.109375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9.109375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9.109375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9.109375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9.109375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9.109375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9.109375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9.109375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9.109375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9.109375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9.109375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9.109375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9.109375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9.109375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9.109375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9.109375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9.109375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9.109375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9.109375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9.109375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9.109375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9.109375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9.109375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9.109375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9.109375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9.109375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9.109375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9.109375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9.109375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9.109375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9.109375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9.109375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9.109375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9.109375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9.109375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9.109375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9.109375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9.109375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9.109375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9.109375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9.109375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9.109375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9.109375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9.109375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9.109375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9.109375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9.109375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139">
        <v>33</v>
      </c>
      <c r="F3" s="139">
        <v>51</v>
      </c>
      <c r="G3" s="139">
        <v>40</v>
      </c>
      <c r="H3" s="139">
        <v>10</v>
      </c>
      <c r="I3" s="100"/>
      <c r="J3" s="136">
        <v>37</v>
      </c>
      <c r="K3" s="85">
        <f>F3</f>
        <v>51</v>
      </c>
      <c r="L3" s="85">
        <f>H3</f>
        <v>10</v>
      </c>
      <c r="M3" s="100"/>
      <c r="N3" s="137">
        <v>40</v>
      </c>
      <c r="O3" s="86">
        <f>H3</f>
        <v>10</v>
      </c>
      <c r="P3" s="100"/>
      <c r="Q3" s="138">
        <v>39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139">
        <v>31</v>
      </c>
      <c r="F4" s="139">
        <v>30</v>
      </c>
      <c r="G4" s="139">
        <v>33</v>
      </c>
      <c r="H4" s="139">
        <v>10</v>
      </c>
      <c r="I4" s="101"/>
      <c r="J4" s="136">
        <v>32</v>
      </c>
      <c r="K4" s="85">
        <f t="shared" ref="K4:K14" si="0">F4</f>
        <v>30</v>
      </c>
      <c r="L4" s="85">
        <f t="shared" ref="L4:L14" si="1">H4</f>
        <v>10</v>
      </c>
      <c r="M4" s="101"/>
      <c r="N4" s="137">
        <v>31</v>
      </c>
      <c r="O4" s="86">
        <f t="shared" ref="O4:O14" si="2">H4</f>
        <v>10</v>
      </c>
      <c r="P4" s="101"/>
      <c r="Q4" s="138">
        <v>32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139">
        <v>43</v>
      </c>
      <c r="F5" s="139">
        <v>42</v>
      </c>
      <c r="G5" s="139">
        <v>34</v>
      </c>
      <c r="H5" s="139">
        <v>8</v>
      </c>
      <c r="I5" s="100"/>
      <c r="J5" s="136">
        <v>38</v>
      </c>
      <c r="K5" s="85">
        <f t="shared" si="0"/>
        <v>42</v>
      </c>
      <c r="L5" s="85">
        <f t="shared" si="1"/>
        <v>8</v>
      </c>
      <c r="M5" s="100"/>
      <c r="N5" s="137">
        <v>43</v>
      </c>
      <c r="O5" s="86">
        <f t="shared" si="2"/>
        <v>8</v>
      </c>
      <c r="P5" s="100"/>
      <c r="Q5" s="138">
        <v>39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139">
        <v>27</v>
      </c>
      <c r="F6" s="139">
        <v>20</v>
      </c>
      <c r="G6" s="139">
        <v>32</v>
      </c>
      <c r="H6" s="139">
        <v>11</v>
      </c>
      <c r="I6" s="101"/>
      <c r="J6" s="136">
        <v>30</v>
      </c>
      <c r="K6" s="85">
        <f t="shared" si="0"/>
        <v>20</v>
      </c>
      <c r="L6" s="85">
        <f t="shared" si="1"/>
        <v>11</v>
      </c>
      <c r="M6" s="101"/>
      <c r="N6" s="137">
        <v>24</v>
      </c>
      <c r="O6" s="86">
        <f t="shared" si="2"/>
        <v>11</v>
      </c>
      <c r="P6" s="101"/>
      <c r="Q6" s="138">
        <v>29</v>
      </c>
      <c r="R6" s="84">
        <f t="shared" si="3"/>
        <v>11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139">
        <v>32</v>
      </c>
      <c r="F7" s="139">
        <v>29</v>
      </c>
      <c r="G7" s="139">
        <v>36</v>
      </c>
      <c r="H7" s="139">
        <v>11</v>
      </c>
      <c r="I7" s="100"/>
      <c r="J7" s="136">
        <v>34</v>
      </c>
      <c r="K7" s="85">
        <f t="shared" si="0"/>
        <v>29</v>
      </c>
      <c r="L7" s="85">
        <f t="shared" si="1"/>
        <v>11</v>
      </c>
      <c r="M7" s="100"/>
      <c r="N7" s="137">
        <v>31</v>
      </c>
      <c r="O7" s="86">
        <f t="shared" si="2"/>
        <v>11</v>
      </c>
      <c r="P7" s="100"/>
      <c r="Q7" s="138">
        <v>33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139">
        <v>24</v>
      </c>
      <c r="F8" s="139">
        <v>15</v>
      </c>
      <c r="G8" s="139">
        <v>31</v>
      </c>
      <c r="H8" s="139">
        <v>12</v>
      </c>
      <c r="I8" s="101"/>
      <c r="J8" s="136">
        <v>29</v>
      </c>
      <c r="K8" s="85">
        <f t="shared" si="0"/>
        <v>15</v>
      </c>
      <c r="L8" s="85">
        <f t="shared" si="1"/>
        <v>12</v>
      </c>
      <c r="M8" s="101"/>
      <c r="N8" s="137">
        <v>20</v>
      </c>
      <c r="O8" s="86">
        <f t="shared" si="2"/>
        <v>12</v>
      </c>
      <c r="P8" s="101"/>
      <c r="Q8" s="138">
        <v>27</v>
      </c>
      <c r="R8" s="84">
        <f t="shared" si="3"/>
        <v>12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139">
        <v>41</v>
      </c>
      <c r="F9" s="139">
        <v>55</v>
      </c>
      <c r="G9" s="139">
        <v>37</v>
      </c>
      <c r="H9" s="139">
        <v>7</v>
      </c>
      <c r="I9" s="100"/>
      <c r="J9" s="136">
        <v>39</v>
      </c>
      <c r="K9" s="85">
        <f t="shared" si="0"/>
        <v>55</v>
      </c>
      <c r="L9" s="85">
        <f t="shared" si="1"/>
        <v>7</v>
      </c>
      <c r="M9" s="100"/>
      <c r="N9" s="137">
        <v>46</v>
      </c>
      <c r="O9" s="86">
        <f t="shared" si="2"/>
        <v>7</v>
      </c>
      <c r="P9" s="100"/>
      <c r="Q9" s="138">
        <v>41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34</v>
      </c>
      <c r="F10" s="139">
        <v>34</v>
      </c>
      <c r="G10" s="139">
        <v>41</v>
      </c>
      <c r="H10" s="139">
        <v>11</v>
      </c>
      <c r="I10" s="101"/>
      <c r="J10" s="136">
        <v>38</v>
      </c>
      <c r="K10" s="85">
        <f t="shared" si="0"/>
        <v>34</v>
      </c>
      <c r="L10" s="85">
        <f t="shared" si="1"/>
        <v>11</v>
      </c>
      <c r="M10" s="101"/>
      <c r="N10" s="137">
        <v>34</v>
      </c>
      <c r="O10" s="86">
        <f t="shared" si="2"/>
        <v>11</v>
      </c>
      <c r="P10" s="101"/>
      <c r="Q10" s="138">
        <v>37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139">
        <v>34</v>
      </c>
      <c r="F11" s="139">
        <v>24</v>
      </c>
      <c r="G11" s="139">
        <v>38</v>
      </c>
      <c r="H11" s="139">
        <v>10</v>
      </c>
      <c r="I11" s="100"/>
      <c r="J11" s="136">
        <v>36</v>
      </c>
      <c r="K11" s="85">
        <f t="shared" si="0"/>
        <v>24</v>
      </c>
      <c r="L11" s="85">
        <f t="shared" si="1"/>
        <v>10</v>
      </c>
      <c r="M11" s="100"/>
      <c r="N11" s="137">
        <v>31</v>
      </c>
      <c r="O11" s="86">
        <f t="shared" si="2"/>
        <v>10</v>
      </c>
      <c r="P11" s="100"/>
      <c r="Q11" s="138">
        <v>35</v>
      </c>
      <c r="R11" s="84">
        <f t="shared" si="3"/>
        <v>10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139">
        <v>34</v>
      </c>
      <c r="F12" s="139">
        <v>36</v>
      </c>
      <c r="G12" s="139">
        <v>37</v>
      </c>
      <c r="H12" s="139">
        <v>9</v>
      </c>
      <c r="I12" s="101"/>
      <c r="J12" s="136">
        <v>36</v>
      </c>
      <c r="K12" s="85">
        <f t="shared" si="0"/>
        <v>36</v>
      </c>
      <c r="L12" s="85">
        <f t="shared" si="1"/>
        <v>9</v>
      </c>
      <c r="M12" s="101"/>
      <c r="N12" s="137">
        <v>35</v>
      </c>
      <c r="O12" s="86">
        <f t="shared" si="2"/>
        <v>9</v>
      </c>
      <c r="P12" s="101"/>
      <c r="Q12" s="138">
        <v>36</v>
      </c>
      <c r="R12" s="84">
        <f t="shared" si="3"/>
        <v>9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139">
        <v>43</v>
      </c>
      <c r="F13" s="139">
        <v>39</v>
      </c>
      <c r="G13" s="139">
        <v>44</v>
      </c>
      <c r="H13" s="139">
        <v>11</v>
      </c>
      <c r="I13" s="100"/>
      <c r="J13" s="136">
        <v>44</v>
      </c>
      <c r="K13" s="85">
        <f t="shared" si="0"/>
        <v>39</v>
      </c>
      <c r="L13" s="85">
        <f t="shared" si="1"/>
        <v>11</v>
      </c>
      <c r="M13" s="100"/>
      <c r="N13" s="137">
        <v>41</v>
      </c>
      <c r="O13" s="86">
        <f t="shared" si="2"/>
        <v>11</v>
      </c>
      <c r="P13" s="100"/>
      <c r="Q13" s="138">
        <v>43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139">
        <v>35</v>
      </c>
      <c r="F14" s="139">
        <v>36</v>
      </c>
      <c r="G14" s="139">
        <v>43</v>
      </c>
      <c r="H14" s="139">
        <v>11</v>
      </c>
      <c r="I14" s="101"/>
      <c r="J14" s="136">
        <v>39</v>
      </c>
      <c r="K14" s="85">
        <f t="shared" si="0"/>
        <v>36</v>
      </c>
      <c r="L14" s="85">
        <f t="shared" si="1"/>
        <v>11</v>
      </c>
      <c r="M14" s="101"/>
      <c r="N14" s="137">
        <v>35</v>
      </c>
      <c r="O14" s="86">
        <f t="shared" si="2"/>
        <v>11</v>
      </c>
      <c r="P14" s="101"/>
      <c r="Q14" s="138">
        <v>39</v>
      </c>
      <c r="R14" s="84">
        <f t="shared" si="3"/>
        <v>11</v>
      </c>
    </row>
    <row r="15" spans="1:19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81"/>
      <c r="O16" s="81"/>
      <c r="P16"/>
      <c r="Q16" s="81"/>
      <c r="R16" s="81"/>
    </row>
    <row r="18" spans="1:18" x14ac:dyDescent="0.25">
      <c r="A18" s="99" t="s">
        <v>324</v>
      </c>
      <c r="H18" s="92"/>
      <c r="L18" s="92"/>
      <c r="O18" s="92"/>
      <c r="R18" s="92"/>
    </row>
    <row r="19" spans="1:18" x14ac:dyDescent="0.25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5898-01E2-4D1B-945A-0A83362FE138}">
  <sheetPr>
    <pageSetUpPr fitToPage="1"/>
  </sheetPr>
  <dimension ref="A1:S30"/>
  <sheetViews>
    <sheetView zoomScale="115" zoomScaleNormal="115" workbookViewId="0">
      <pane xSplit="4" topLeftCell="E1" activePane="topRight" state="frozen"/>
      <selection activeCell="D6" sqref="D6"/>
      <selection pane="topRight" activeCell="J21" sqref="J21"/>
    </sheetView>
  </sheetViews>
  <sheetFormatPr defaultRowHeight="13.2" x14ac:dyDescent="0.25"/>
  <cols>
    <col min="1" max="1" width="6.33203125" style="92" customWidth="1"/>
    <col min="2" max="2" width="41.109375" style="92" bestFit="1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9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9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9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9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9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9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9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9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9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9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9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9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9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9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9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9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9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9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9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9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9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9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9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9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9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9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9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9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9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9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9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9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9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9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9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9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9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9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9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9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9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9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9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9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9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9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9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9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9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9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9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9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9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9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9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9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9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9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9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9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9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9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9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9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83">
        <v>33</v>
      </c>
      <c r="F3" s="83">
        <v>47</v>
      </c>
      <c r="G3" s="83">
        <v>40</v>
      </c>
      <c r="H3" s="83">
        <v>10</v>
      </c>
      <c r="I3" s="100"/>
      <c r="J3" s="85">
        <v>37</v>
      </c>
      <c r="K3" s="85">
        <f>F3</f>
        <v>47</v>
      </c>
      <c r="L3" s="85">
        <f>H3</f>
        <v>10</v>
      </c>
      <c r="M3" s="100"/>
      <c r="N3" s="86">
        <v>38</v>
      </c>
      <c r="O3" s="86">
        <f>H3</f>
        <v>10</v>
      </c>
      <c r="P3" s="100"/>
      <c r="Q3" s="84">
        <v>38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83">
        <v>31</v>
      </c>
      <c r="F4" s="83">
        <v>31</v>
      </c>
      <c r="G4" s="83">
        <v>32</v>
      </c>
      <c r="H4" s="83">
        <v>10</v>
      </c>
      <c r="I4" s="101"/>
      <c r="J4" s="85">
        <v>32</v>
      </c>
      <c r="K4" s="85">
        <f t="shared" ref="K4:K14" si="0">F4</f>
        <v>31</v>
      </c>
      <c r="L4" s="85">
        <f t="shared" ref="L4:L14" si="1">H4</f>
        <v>10</v>
      </c>
      <c r="M4" s="101"/>
      <c r="N4" s="86">
        <v>31</v>
      </c>
      <c r="O4" s="86">
        <f t="shared" ref="O4:O14" si="2">H4</f>
        <v>10</v>
      </c>
      <c r="P4" s="101"/>
      <c r="Q4" s="84">
        <v>31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83">
        <v>44</v>
      </c>
      <c r="F5" s="83">
        <v>44</v>
      </c>
      <c r="G5" s="83">
        <v>34</v>
      </c>
      <c r="H5" s="83">
        <v>8</v>
      </c>
      <c r="I5" s="100"/>
      <c r="J5" s="85">
        <v>39</v>
      </c>
      <c r="K5" s="85">
        <f t="shared" si="0"/>
        <v>44</v>
      </c>
      <c r="L5" s="85">
        <f t="shared" si="1"/>
        <v>8</v>
      </c>
      <c r="M5" s="100"/>
      <c r="N5" s="86">
        <v>44</v>
      </c>
      <c r="O5" s="86">
        <f t="shared" si="2"/>
        <v>8</v>
      </c>
      <c r="P5" s="100"/>
      <c r="Q5" s="84">
        <v>39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83">
        <v>29</v>
      </c>
      <c r="F6" s="83">
        <v>22</v>
      </c>
      <c r="G6" s="83">
        <v>34</v>
      </c>
      <c r="H6" s="83">
        <v>11</v>
      </c>
      <c r="I6" s="101"/>
      <c r="J6" s="85">
        <v>32</v>
      </c>
      <c r="K6" s="85">
        <f t="shared" si="0"/>
        <v>22</v>
      </c>
      <c r="L6" s="85">
        <f t="shared" si="1"/>
        <v>11</v>
      </c>
      <c r="M6" s="101"/>
      <c r="N6" s="86">
        <v>26</v>
      </c>
      <c r="O6" s="86">
        <f t="shared" si="2"/>
        <v>11</v>
      </c>
      <c r="P6" s="101"/>
      <c r="Q6" s="84">
        <v>31</v>
      </c>
      <c r="R6" s="84">
        <f t="shared" si="3"/>
        <v>11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83">
        <v>34</v>
      </c>
      <c r="F7" s="83">
        <v>30</v>
      </c>
      <c r="G7" s="83">
        <v>37</v>
      </c>
      <c r="H7" s="83">
        <v>11</v>
      </c>
      <c r="I7" s="100"/>
      <c r="J7" s="85">
        <v>36</v>
      </c>
      <c r="K7" s="85">
        <f t="shared" si="0"/>
        <v>30</v>
      </c>
      <c r="L7" s="85">
        <f t="shared" si="1"/>
        <v>11</v>
      </c>
      <c r="M7" s="100"/>
      <c r="N7" s="86">
        <v>32</v>
      </c>
      <c r="O7" s="86">
        <f t="shared" si="2"/>
        <v>11</v>
      </c>
      <c r="P7" s="100"/>
      <c r="Q7" s="84">
        <v>35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83">
        <v>27</v>
      </c>
      <c r="F8" s="83">
        <v>16</v>
      </c>
      <c r="G8" s="83">
        <v>33</v>
      </c>
      <c r="H8" s="83">
        <v>12</v>
      </c>
      <c r="I8" s="101"/>
      <c r="J8" s="85">
        <v>31</v>
      </c>
      <c r="K8" s="85">
        <f t="shared" si="0"/>
        <v>16</v>
      </c>
      <c r="L8" s="85">
        <f t="shared" si="1"/>
        <v>12</v>
      </c>
      <c r="M8" s="101"/>
      <c r="N8" s="86">
        <v>22</v>
      </c>
      <c r="O8" s="86">
        <f t="shared" si="2"/>
        <v>12</v>
      </c>
      <c r="P8" s="101"/>
      <c r="Q8" s="84">
        <v>29</v>
      </c>
      <c r="R8" s="84">
        <f t="shared" si="3"/>
        <v>12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83">
        <v>39</v>
      </c>
      <c r="F9" s="83">
        <v>50</v>
      </c>
      <c r="G9" s="83">
        <v>37</v>
      </c>
      <c r="H9" s="83">
        <v>7</v>
      </c>
      <c r="I9" s="100"/>
      <c r="J9" s="85">
        <v>38</v>
      </c>
      <c r="K9" s="85">
        <f t="shared" si="0"/>
        <v>50</v>
      </c>
      <c r="L9" s="85">
        <f t="shared" si="1"/>
        <v>7</v>
      </c>
      <c r="M9" s="100"/>
      <c r="N9" s="86">
        <v>43</v>
      </c>
      <c r="O9" s="86">
        <f t="shared" si="2"/>
        <v>7</v>
      </c>
      <c r="P9" s="100"/>
      <c r="Q9" s="84">
        <v>40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83">
        <v>36</v>
      </c>
      <c r="F10" s="83">
        <v>35</v>
      </c>
      <c r="G10" s="83">
        <v>43</v>
      </c>
      <c r="H10" s="83">
        <v>11</v>
      </c>
      <c r="I10" s="101"/>
      <c r="J10" s="85">
        <v>40</v>
      </c>
      <c r="K10" s="85">
        <f t="shared" si="0"/>
        <v>35</v>
      </c>
      <c r="L10" s="85">
        <f t="shared" si="1"/>
        <v>11</v>
      </c>
      <c r="M10" s="101"/>
      <c r="N10" s="86">
        <v>36</v>
      </c>
      <c r="O10" s="86">
        <f t="shared" si="2"/>
        <v>11</v>
      </c>
      <c r="P10" s="101"/>
      <c r="Q10" s="84">
        <v>39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83">
        <v>35</v>
      </c>
      <c r="F11" s="83">
        <v>26</v>
      </c>
      <c r="G11" s="83">
        <v>37</v>
      </c>
      <c r="H11" s="83">
        <v>10</v>
      </c>
      <c r="I11" s="100"/>
      <c r="J11" s="85">
        <v>36</v>
      </c>
      <c r="K11" s="85">
        <f t="shared" si="0"/>
        <v>26</v>
      </c>
      <c r="L11" s="85">
        <f t="shared" si="1"/>
        <v>10</v>
      </c>
      <c r="M11" s="100"/>
      <c r="N11" s="86">
        <v>32</v>
      </c>
      <c r="O11" s="86">
        <f t="shared" si="2"/>
        <v>10</v>
      </c>
      <c r="P11" s="100"/>
      <c r="Q11" s="84">
        <v>35</v>
      </c>
      <c r="R11" s="84">
        <f t="shared" si="3"/>
        <v>10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83">
        <v>35</v>
      </c>
      <c r="F12" s="83">
        <v>38</v>
      </c>
      <c r="G12" s="83">
        <v>40</v>
      </c>
      <c r="H12" s="83">
        <v>9</v>
      </c>
      <c r="I12" s="101"/>
      <c r="J12" s="85">
        <v>38</v>
      </c>
      <c r="K12" s="85">
        <f t="shared" si="0"/>
        <v>38</v>
      </c>
      <c r="L12" s="85">
        <f t="shared" si="1"/>
        <v>9</v>
      </c>
      <c r="M12" s="101"/>
      <c r="N12" s="86">
        <v>36</v>
      </c>
      <c r="O12" s="86">
        <f t="shared" si="2"/>
        <v>9</v>
      </c>
      <c r="P12" s="101"/>
      <c r="Q12" s="84">
        <v>38</v>
      </c>
      <c r="R12" s="84">
        <f t="shared" si="3"/>
        <v>9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83">
        <v>47</v>
      </c>
      <c r="F13" s="83">
        <v>41</v>
      </c>
      <c r="G13" s="83">
        <v>48</v>
      </c>
      <c r="H13" s="83">
        <v>11</v>
      </c>
      <c r="I13" s="100"/>
      <c r="J13" s="85">
        <v>48</v>
      </c>
      <c r="K13" s="85">
        <f t="shared" si="0"/>
        <v>41</v>
      </c>
      <c r="L13" s="85">
        <f t="shared" si="1"/>
        <v>11</v>
      </c>
      <c r="M13" s="100"/>
      <c r="N13" s="86">
        <v>45</v>
      </c>
      <c r="O13" s="86">
        <f t="shared" si="2"/>
        <v>11</v>
      </c>
      <c r="P13" s="100"/>
      <c r="Q13" s="84">
        <v>47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83">
        <v>37</v>
      </c>
      <c r="F14" s="83">
        <v>37</v>
      </c>
      <c r="G14" s="83">
        <v>45</v>
      </c>
      <c r="H14" s="83">
        <v>11</v>
      </c>
      <c r="I14" s="101"/>
      <c r="J14" s="85">
        <v>41</v>
      </c>
      <c r="K14" s="85">
        <f t="shared" si="0"/>
        <v>37</v>
      </c>
      <c r="L14" s="85">
        <f t="shared" si="1"/>
        <v>11</v>
      </c>
      <c r="M14" s="101"/>
      <c r="N14" s="86">
        <v>37</v>
      </c>
      <c r="O14" s="86">
        <f t="shared" si="2"/>
        <v>11</v>
      </c>
      <c r="P14" s="101"/>
      <c r="Q14" s="84">
        <v>41</v>
      </c>
      <c r="R14" s="84">
        <f t="shared" si="3"/>
        <v>11</v>
      </c>
    </row>
    <row r="15" spans="1:19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81"/>
      <c r="O16" s="81"/>
      <c r="P16"/>
      <c r="Q16" s="81"/>
      <c r="R16" s="81"/>
    </row>
    <row r="18" spans="1:18" x14ac:dyDescent="0.25">
      <c r="A18" s="99" t="s">
        <v>252</v>
      </c>
      <c r="H18" s="92"/>
      <c r="L18" s="92"/>
      <c r="O18" s="92"/>
      <c r="R18" s="92"/>
    </row>
    <row r="19" spans="1:18" x14ac:dyDescent="0.25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9"/>
  <sheetViews>
    <sheetView workbookViewId="0">
      <selection activeCell="L18" sqref="L18"/>
    </sheetView>
  </sheetViews>
  <sheetFormatPr defaultRowHeight="13.2" x14ac:dyDescent="0.25"/>
  <cols>
    <col min="1" max="1" width="50.88671875" style="24" bestFit="1" customWidth="1"/>
    <col min="4" max="4" width="18" customWidth="1"/>
    <col min="8" max="8" width="10.44140625" customWidth="1"/>
  </cols>
  <sheetData>
    <row r="1" spans="1:9" x14ac:dyDescent="0.25">
      <c r="A1" s="74" t="s">
        <v>199</v>
      </c>
      <c r="D1" s="74" t="s">
        <v>203</v>
      </c>
      <c r="G1" s="74" t="s">
        <v>200</v>
      </c>
      <c r="H1" s="74" t="s">
        <v>201</v>
      </c>
      <c r="I1" s="74" t="s">
        <v>202</v>
      </c>
    </row>
    <row r="2" spans="1:9" x14ac:dyDescent="0.25">
      <c r="A2" t="s">
        <v>234</v>
      </c>
      <c r="D2" s="24" t="s">
        <v>181</v>
      </c>
      <c r="G2">
        <v>1</v>
      </c>
      <c r="H2" s="24" t="s">
        <v>184</v>
      </c>
      <c r="I2">
        <v>2016</v>
      </c>
    </row>
    <row r="3" spans="1:9" x14ac:dyDescent="0.25">
      <c r="A3" t="s">
        <v>235</v>
      </c>
      <c r="D3" s="24" t="s">
        <v>197</v>
      </c>
      <c r="G3">
        <f t="shared" ref="G3:G32" si="0">+G2+1</f>
        <v>2</v>
      </c>
      <c r="H3" s="24" t="s">
        <v>185</v>
      </c>
      <c r="I3">
        <f>+I2+1</f>
        <v>2017</v>
      </c>
    </row>
    <row r="4" spans="1:9" x14ac:dyDescent="0.25">
      <c r="A4" t="s">
        <v>122</v>
      </c>
      <c r="G4">
        <f t="shared" si="0"/>
        <v>3</v>
      </c>
      <c r="H4" s="24" t="s">
        <v>186</v>
      </c>
      <c r="I4">
        <f>+I3+1</f>
        <v>2018</v>
      </c>
    </row>
    <row r="5" spans="1:9" x14ac:dyDescent="0.25">
      <c r="A5" t="s">
        <v>123</v>
      </c>
      <c r="G5">
        <f t="shared" si="0"/>
        <v>4</v>
      </c>
      <c r="H5" s="24" t="s">
        <v>187</v>
      </c>
      <c r="I5">
        <f>+I4+1</f>
        <v>2019</v>
      </c>
    </row>
    <row r="6" spans="1:9" x14ac:dyDescent="0.25">
      <c r="A6" s="82" t="s">
        <v>245</v>
      </c>
      <c r="G6">
        <f t="shared" si="0"/>
        <v>5</v>
      </c>
      <c r="H6" s="24" t="s">
        <v>180</v>
      </c>
      <c r="I6">
        <f t="shared" ref="I6:I32" si="1">+I5+1</f>
        <v>2020</v>
      </c>
    </row>
    <row r="7" spans="1:9" x14ac:dyDescent="0.25">
      <c r="A7" t="s">
        <v>124</v>
      </c>
      <c r="G7">
        <f t="shared" si="0"/>
        <v>6</v>
      </c>
      <c r="H7" s="24" t="s">
        <v>188</v>
      </c>
      <c r="I7">
        <f t="shared" si="1"/>
        <v>2021</v>
      </c>
    </row>
    <row r="8" spans="1:9" x14ac:dyDescent="0.25">
      <c r="A8" s="82" t="s">
        <v>250</v>
      </c>
      <c r="G8">
        <f t="shared" si="0"/>
        <v>7</v>
      </c>
      <c r="H8" s="24" t="s">
        <v>189</v>
      </c>
      <c r="I8">
        <f t="shared" si="1"/>
        <v>2022</v>
      </c>
    </row>
    <row r="9" spans="1:9" x14ac:dyDescent="0.25">
      <c r="A9" t="s">
        <v>236</v>
      </c>
      <c r="G9">
        <f t="shared" si="0"/>
        <v>8</v>
      </c>
      <c r="H9" s="24" t="s">
        <v>190</v>
      </c>
      <c r="I9">
        <f t="shared" si="1"/>
        <v>2023</v>
      </c>
    </row>
    <row r="10" spans="1:9" x14ac:dyDescent="0.25">
      <c r="A10" t="s">
        <v>125</v>
      </c>
      <c r="G10">
        <f t="shared" si="0"/>
        <v>9</v>
      </c>
      <c r="H10" s="24" t="s">
        <v>191</v>
      </c>
      <c r="I10">
        <f t="shared" si="1"/>
        <v>2024</v>
      </c>
    </row>
    <row r="11" spans="1:9" x14ac:dyDescent="0.25">
      <c r="A11" t="s">
        <v>126</v>
      </c>
      <c r="G11">
        <f t="shared" si="0"/>
        <v>10</v>
      </c>
      <c r="H11" s="24" t="s">
        <v>192</v>
      </c>
      <c r="I11">
        <f t="shared" si="1"/>
        <v>2025</v>
      </c>
    </row>
    <row r="12" spans="1:9" x14ac:dyDescent="0.25">
      <c r="A12" t="s">
        <v>127</v>
      </c>
      <c r="G12">
        <f t="shared" si="0"/>
        <v>11</v>
      </c>
      <c r="H12" s="24" t="s">
        <v>193</v>
      </c>
      <c r="I12">
        <f t="shared" si="1"/>
        <v>2026</v>
      </c>
    </row>
    <row r="13" spans="1:9" x14ac:dyDescent="0.25">
      <c r="A13" s="82" t="s">
        <v>249</v>
      </c>
      <c r="G13">
        <f t="shared" si="0"/>
        <v>12</v>
      </c>
      <c r="H13" s="24" t="s">
        <v>194</v>
      </c>
      <c r="I13">
        <f t="shared" si="1"/>
        <v>2027</v>
      </c>
    </row>
    <row r="14" spans="1:9" x14ac:dyDescent="0.25">
      <c r="A14" t="s">
        <v>129</v>
      </c>
      <c r="G14">
        <f t="shared" si="0"/>
        <v>13</v>
      </c>
      <c r="I14">
        <f t="shared" si="1"/>
        <v>2028</v>
      </c>
    </row>
    <row r="15" spans="1:9" x14ac:dyDescent="0.25">
      <c r="A15" t="s">
        <v>130</v>
      </c>
      <c r="G15">
        <f t="shared" si="0"/>
        <v>14</v>
      </c>
      <c r="I15">
        <f t="shared" si="1"/>
        <v>2029</v>
      </c>
    </row>
    <row r="16" spans="1:9" x14ac:dyDescent="0.25">
      <c r="A16" t="s">
        <v>131</v>
      </c>
      <c r="G16">
        <f t="shared" si="0"/>
        <v>15</v>
      </c>
      <c r="I16">
        <f t="shared" si="1"/>
        <v>2030</v>
      </c>
    </row>
    <row r="17" spans="1:9" x14ac:dyDescent="0.25">
      <c r="A17" t="s">
        <v>132</v>
      </c>
      <c r="G17">
        <f t="shared" si="0"/>
        <v>16</v>
      </c>
      <c r="I17">
        <f t="shared" si="1"/>
        <v>2031</v>
      </c>
    </row>
    <row r="18" spans="1:9" x14ac:dyDescent="0.25">
      <c r="A18" s="82" t="s">
        <v>246</v>
      </c>
      <c r="G18">
        <f t="shared" si="0"/>
        <v>17</v>
      </c>
      <c r="I18">
        <f t="shared" si="1"/>
        <v>2032</v>
      </c>
    </row>
    <row r="19" spans="1:9" x14ac:dyDescent="0.25">
      <c r="A19" s="82" t="s">
        <v>318</v>
      </c>
      <c r="G19">
        <f t="shared" si="0"/>
        <v>18</v>
      </c>
      <c r="I19">
        <f t="shared" si="1"/>
        <v>2033</v>
      </c>
    </row>
    <row r="20" spans="1:9" x14ac:dyDescent="0.25">
      <c r="A20" t="s">
        <v>133</v>
      </c>
      <c r="G20">
        <f t="shared" si="0"/>
        <v>19</v>
      </c>
      <c r="I20">
        <f t="shared" si="1"/>
        <v>2034</v>
      </c>
    </row>
    <row r="21" spans="1:9" x14ac:dyDescent="0.25">
      <c r="A21" t="s">
        <v>134</v>
      </c>
      <c r="G21">
        <f t="shared" si="0"/>
        <v>20</v>
      </c>
      <c r="I21">
        <f t="shared" si="1"/>
        <v>2035</v>
      </c>
    </row>
    <row r="22" spans="1:9" x14ac:dyDescent="0.25">
      <c r="A22" t="s">
        <v>135</v>
      </c>
      <c r="G22">
        <f t="shared" si="0"/>
        <v>21</v>
      </c>
      <c r="I22">
        <f t="shared" si="1"/>
        <v>2036</v>
      </c>
    </row>
    <row r="23" spans="1:9" x14ac:dyDescent="0.25">
      <c r="A23" t="s">
        <v>136</v>
      </c>
      <c r="G23">
        <f t="shared" si="0"/>
        <v>22</v>
      </c>
      <c r="I23">
        <f t="shared" si="1"/>
        <v>2037</v>
      </c>
    </row>
    <row r="24" spans="1:9" x14ac:dyDescent="0.25">
      <c r="A24" s="82" t="s">
        <v>247</v>
      </c>
      <c r="G24">
        <f t="shared" si="0"/>
        <v>23</v>
      </c>
      <c r="I24">
        <f t="shared" si="1"/>
        <v>2038</v>
      </c>
    </row>
    <row r="25" spans="1:9" x14ac:dyDescent="0.25">
      <c r="A25" t="s">
        <v>182</v>
      </c>
      <c r="G25">
        <f t="shared" si="0"/>
        <v>24</v>
      </c>
      <c r="I25">
        <f t="shared" si="1"/>
        <v>2039</v>
      </c>
    </row>
    <row r="26" spans="1:9" x14ac:dyDescent="0.25">
      <c r="A26" t="s">
        <v>237</v>
      </c>
      <c r="G26">
        <f t="shared" si="0"/>
        <v>25</v>
      </c>
      <c r="I26">
        <f t="shared" si="1"/>
        <v>2040</v>
      </c>
    </row>
    <row r="27" spans="1:9" x14ac:dyDescent="0.25">
      <c r="A27" t="s">
        <v>238</v>
      </c>
      <c r="G27">
        <f t="shared" si="0"/>
        <v>26</v>
      </c>
      <c r="I27">
        <f t="shared" si="1"/>
        <v>2041</v>
      </c>
    </row>
    <row r="28" spans="1:9" x14ac:dyDescent="0.25">
      <c r="A28" t="s">
        <v>137</v>
      </c>
      <c r="G28">
        <f t="shared" si="0"/>
        <v>27</v>
      </c>
      <c r="I28">
        <f t="shared" si="1"/>
        <v>2042</v>
      </c>
    </row>
    <row r="29" spans="1:9" x14ac:dyDescent="0.25">
      <c r="A29" t="s">
        <v>138</v>
      </c>
      <c r="G29">
        <f t="shared" si="0"/>
        <v>28</v>
      </c>
      <c r="I29">
        <f t="shared" si="1"/>
        <v>2043</v>
      </c>
    </row>
    <row r="30" spans="1:9" x14ac:dyDescent="0.25">
      <c r="A30" t="s">
        <v>139</v>
      </c>
      <c r="G30">
        <f t="shared" si="0"/>
        <v>29</v>
      </c>
      <c r="I30">
        <f t="shared" si="1"/>
        <v>2044</v>
      </c>
    </row>
    <row r="31" spans="1:9" x14ac:dyDescent="0.25">
      <c r="A31" t="s">
        <v>141</v>
      </c>
      <c r="G31">
        <f t="shared" si="0"/>
        <v>30</v>
      </c>
      <c r="I31">
        <f t="shared" si="1"/>
        <v>2045</v>
      </c>
    </row>
    <row r="32" spans="1:9" x14ac:dyDescent="0.25">
      <c r="A32" t="s">
        <v>143</v>
      </c>
      <c r="G32">
        <f t="shared" si="0"/>
        <v>31</v>
      </c>
      <c r="I32">
        <f t="shared" si="1"/>
        <v>2046</v>
      </c>
    </row>
    <row r="33" spans="1:1" x14ac:dyDescent="0.25">
      <c r="A33" t="s">
        <v>239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147</v>
      </c>
    </row>
    <row r="39" spans="1:1" x14ac:dyDescent="0.25">
      <c r="A39" t="s">
        <v>128</v>
      </c>
    </row>
    <row r="40" spans="1:1" x14ac:dyDescent="0.25">
      <c r="A40" t="s">
        <v>242</v>
      </c>
    </row>
    <row r="41" spans="1:1" x14ac:dyDescent="0.25">
      <c r="A41" t="s">
        <v>140</v>
      </c>
    </row>
    <row r="42" spans="1:1" x14ac:dyDescent="0.25">
      <c r="A42" t="s">
        <v>142</v>
      </c>
    </row>
    <row r="43" spans="1:1" x14ac:dyDescent="0.25">
      <c r="A43" t="s">
        <v>146</v>
      </c>
    </row>
    <row r="44" spans="1:1" x14ac:dyDescent="0.25">
      <c r="A44" t="s">
        <v>153</v>
      </c>
    </row>
    <row r="45" spans="1:1" x14ac:dyDescent="0.25">
      <c r="A45" t="s">
        <v>148</v>
      </c>
    </row>
    <row r="46" spans="1:1" x14ac:dyDescent="0.25">
      <c r="A46" t="s">
        <v>149</v>
      </c>
    </row>
    <row r="47" spans="1:1" x14ac:dyDescent="0.25">
      <c r="A47" s="24" t="s">
        <v>150</v>
      </c>
    </row>
    <row r="48" spans="1:1" x14ac:dyDescent="0.25">
      <c r="A48" s="24" t="s">
        <v>243</v>
      </c>
    </row>
    <row r="49" spans="1:1" x14ac:dyDescent="0.25">
      <c r="A49" s="24" t="s">
        <v>151</v>
      </c>
    </row>
    <row r="50" spans="1:1" x14ac:dyDescent="0.25">
      <c r="A50" s="82" t="s">
        <v>248</v>
      </c>
    </row>
    <row r="51" spans="1:1" x14ac:dyDescent="0.25">
      <c r="A51" s="24" t="s">
        <v>152</v>
      </c>
    </row>
    <row r="52" spans="1:1" x14ac:dyDescent="0.25">
      <c r="A52" s="24" t="s">
        <v>183</v>
      </c>
    </row>
    <row r="53" spans="1:1" x14ac:dyDescent="0.25">
      <c r="A53" s="24" t="s">
        <v>154</v>
      </c>
    </row>
    <row r="54" spans="1:1" x14ac:dyDescent="0.25">
      <c r="A54" t="s">
        <v>244</v>
      </c>
    </row>
    <row r="92" spans="1:1" ht="15" x14ac:dyDescent="0.25">
      <c r="A92" s="1"/>
    </row>
    <row r="93" spans="1:1" ht="15" x14ac:dyDescent="0.25">
      <c r="A93" s="1"/>
    </row>
    <row r="94" spans="1:1" ht="15" x14ac:dyDescent="0.25">
      <c r="A94" s="1"/>
    </row>
    <row r="95" spans="1:1" ht="15" x14ac:dyDescent="0.25">
      <c r="A95" s="1"/>
    </row>
    <row r="96" spans="1:1" ht="15" x14ac:dyDescent="0.25">
      <c r="A96" s="1"/>
    </row>
    <row r="97" spans="1:1" ht="15" x14ac:dyDescent="0.25">
      <c r="A97" s="1"/>
    </row>
    <row r="98" spans="1:1" ht="15" x14ac:dyDescent="0.25">
      <c r="A98" s="1"/>
    </row>
    <row r="99" spans="1:1" ht="15" x14ac:dyDescent="0.25">
      <c r="A99" s="1"/>
    </row>
    <row r="100" spans="1:1" ht="15" x14ac:dyDescent="0.25">
      <c r="A100" s="1"/>
    </row>
    <row r="101" spans="1:1" ht="15" x14ac:dyDescent="0.25">
      <c r="A101" s="1"/>
    </row>
    <row r="102" spans="1:1" ht="15" x14ac:dyDescent="0.25">
      <c r="A102" s="1"/>
    </row>
    <row r="103" spans="1:1" ht="15" x14ac:dyDescent="0.25">
      <c r="A103" s="1"/>
    </row>
    <row r="104" spans="1:1" ht="15" x14ac:dyDescent="0.25">
      <c r="A104" s="1"/>
    </row>
    <row r="105" spans="1:1" ht="15" x14ac:dyDescent="0.25">
      <c r="A105" s="1"/>
    </row>
    <row r="107" spans="1:1" ht="15" x14ac:dyDescent="0.25">
      <c r="A107" s="1"/>
    </row>
    <row r="108" spans="1:1" ht="15" x14ac:dyDescent="0.25">
      <c r="A108" s="1"/>
    </row>
    <row r="109" spans="1:1" ht="15" x14ac:dyDescent="0.25">
      <c r="A109" s="1"/>
    </row>
    <row r="110" spans="1:1" ht="15" x14ac:dyDescent="0.25">
      <c r="A110" s="1"/>
    </row>
    <row r="111" spans="1:1" ht="15" x14ac:dyDescent="0.25">
      <c r="A111" s="1"/>
    </row>
    <row r="112" spans="1:1" ht="15" x14ac:dyDescent="0.25">
      <c r="A112" s="1"/>
    </row>
    <row r="113" spans="1:1" ht="15" x14ac:dyDescent="0.25">
      <c r="A113" s="1"/>
    </row>
    <row r="114" spans="1:1" ht="15" x14ac:dyDescent="0.25">
      <c r="A114" s="1"/>
    </row>
    <row r="115" spans="1:1" ht="15" x14ac:dyDescent="0.25">
      <c r="A115" s="1"/>
    </row>
    <row r="116" spans="1:1" ht="15" x14ac:dyDescent="0.25">
      <c r="A116" s="1"/>
    </row>
    <row r="117" spans="1:1" ht="15" x14ac:dyDescent="0.25">
      <c r="A117" s="1"/>
    </row>
    <row r="118" spans="1:1" ht="15" x14ac:dyDescent="0.25">
      <c r="A118" s="1"/>
    </row>
    <row r="119" spans="1:1" ht="15" x14ac:dyDescent="0.25">
      <c r="A119" s="1"/>
    </row>
    <row r="122" spans="1:1" ht="15" x14ac:dyDescent="0.25">
      <c r="A122" s="1"/>
    </row>
    <row r="123" spans="1:1" ht="15" x14ac:dyDescent="0.25">
      <c r="A123" s="1"/>
    </row>
    <row r="124" spans="1:1" ht="15" x14ac:dyDescent="0.25">
      <c r="A124" s="1"/>
    </row>
    <row r="125" spans="1:1" ht="15" x14ac:dyDescent="0.25">
      <c r="A125" s="1"/>
    </row>
    <row r="126" spans="1:1" ht="15" x14ac:dyDescent="0.25">
      <c r="A126" s="1"/>
    </row>
    <row r="127" spans="1:1" ht="15" x14ac:dyDescent="0.25">
      <c r="A127" s="1"/>
    </row>
    <row r="128" spans="1:1" ht="15" x14ac:dyDescent="0.25">
      <c r="A128" s="1"/>
    </row>
    <row r="129" spans="1:1" ht="15" x14ac:dyDescent="0.25">
      <c r="A129" s="1"/>
    </row>
    <row r="130" spans="1:1" ht="15" x14ac:dyDescent="0.25">
      <c r="A130" s="1"/>
    </row>
    <row r="131" spans="1:1" ht="15" x14ac:dyDescent="0.25">
      <c r="A131" s="1"/>
    </row>
    <row r="132" spans="1:1" ht="15" x14ac:dyDescent="0.25">
      <c r="A132" s="1"/>
    </row>
    <row r="133" spans="1:1" ht="15" x14ac:dyDescent="0.25">
      <c r="A133" s="1"/>
    </row>
    <row r="134" spans="1:1" ht="15" x14ac:dyDescent="0.25">
      <c r="A134" s="1"/>
    </row>
    <row r="135" spans="1:1" ht="15" x14ac:dyDescent="0.25">
      <c r="A135" s="1"/>
    </row>
    <row r="137" spans="1:1" ht="15" x14ac:dyDescent="0.25">
      <c r="A137" s="1"/>
    </row>
    <row r="138" spans="1:1" ht="15" x14ac:dyDescent="0.25">
      <c r="A138" s="1"/>
    </row>
    <row r="139" spans="1:1" ht="15" x14ac:dyDescent="0.25">
      <c r="A139" s="1"/>
    </row>
    <row r="140" spans="1:1" ht="15" x14ac:dyDescent="0.25">
      <c r="A140" s="1"/>
    </row>
    <row r="141" spans="1:1" ht="15" x14ac:dyDescent="0.25">
      <c r="A141" s="1"/>
    </row>
    <row r="142" spans="1:1" ht="15" x14ac:dyDescent="0.25">
      <c r="A142" s="1"/>
    </row>
    <row r="143" spans="1:1" ht="15" x14ac:dyDescent="0.25">
      <c r="A143" s="1"/>
    </row>
    <row r="144" spans="1:1" ht="15" x14ac:dyDescent="0.25">
      <c r="A144" s="1"/>
    </row>
    <row r="145" spans="1:1" ht="15" x14ac:dyDescent="0.25">
      <c r="A145" s="1"/>
    </row>
    <row r="146" spans="1:1" ht="15" x14ac:dyDescent="0.25">
      <c r="A146" s="1"/>
    </row>
    <row r="147" spans="1:1" ht="15" x14ac:dyDescent="0.25">
      <c r="A147" s="1"/>
    </row>
    <row r="148" spans="1:1" ht="15" x14ac:dyDescent="0.25">
      <c r="A148" s="1"/>
    </row>
    <row r="149" spans="1:1" ht="15" x14ac:dyDescent="0.25">
      <c r="A149" s="1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6395-130A-464E-B7C1-40CDBFBC4161}">
  <sheetPr>
    <pageSetUpPr fitToPage="1"/>
  </sheetPr>
  <dimension ref="A1:S31"/>
  <sheetViews>
    <sheetView zoomScale="115" zoomScaleNormal="115" workbookViewId="0">
      <pane xSplit="4" topLeftCell="E1" activePane="topRight" state="frozen"/>
      <selection activeCell="D6" sqref="D6"/>
      <selection pane="topRight" activeCell="B30" sqref="B30"/>
    </sheetView>
  </sheetViews>
  <sheetFormatPr defaultRowHeight="13.2" x14ac:dyDescent="0.25"/>
  <cols>
    <col min="1" max="1" width="6.33203125" style="92" customWidth="1"/>
    <col min="2" max="2" width="33.88671875" style="92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9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9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9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9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9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9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9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9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9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9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9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9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9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9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9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9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9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9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9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9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9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9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9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9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9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9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9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9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9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9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9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9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9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9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9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9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9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9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9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9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9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9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9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9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9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9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9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9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9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9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9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9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9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9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9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9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9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9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9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9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9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9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9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9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83">
        <v>31</v>
      </c>
      <c r="F3" s="83">
        <v>43</v>
      </c>
      <c r="G3" s="83">
        <v>39</v>
      </c>
      <c r="H3" s="83">
        <v>10</v>
      </c>
      <c r="I3" s="100"/>
      <c r="J3" s="85">
        <v>35</v>
      </c>
      <c r="K3" s="85">
        <f>F3</f>
        <v>43</v>
      </c>
      <c r="L3" s="85">
        <f>H3</f>
        <v>10</v>
      </c>
      <c r="M3" s="100"/>
      <c r="N3" s="86">
        <v>36</v>
      </c>
      <c r="O3" s="86">
        <f>H3</f>
        <v>10</v>
      </c>
      <c r="P3" s="100"/>
      <c r="Q3" s="84">
        <v>36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83">
        <v>31</v>
      </c>
      <c r="F4" s="83">
        <v>33</v>
      </c>
      <c r="G4" s="83">
        <v>33</v>
      </c>
      <c r="H4" s="83">
        <v>10</v>
      </c>
      <c r="I4" s="101"/>
      <c r="J4" s="85">
        <v>32</v>
      </c>
      <c r="K4" s="85">
        <f t="shared" ref="K4:K14" si="0">F4</f>
        <v>33</v>
      </c>
      <c r="L4" s="85">
        <f t="shared" ref="L4:L14" si="1">H4</f>
        <v>10</v>
      </c>
      <c r="M4" s="101"/>
      <c r="N4" s="86">
        <v>32</v>
      </c>
      <c r="O4" s="86">
        <f t="shared" ref="O4:O14" si="2">H4</f>
        <v>10</v>
      </c>
      <c r="P4" s="101"/>
      <c r="Q4" s="84">
        <v>32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83">
        <v>44</v>
      </c>
      <c r="F5" s="83">
        <v>47</v>
      </c>
      <c r="G5" s="83">
        <v>34</v>
      </c>
      <c r="H5" s="83">
        <v>8</v>
      </c>
      <c r="I5" s="100"/>
      <c r="J5" s="85">
        <v>39</v>
      </c>
      <c r="K5" s="85">
        <f t="shared" si="0"/>
        <v>47</v>
      </c>
      <c r="L5" s="85">
        <f t="shared" si="1"/>
        <v>8</v>
      </c>
      <c r="M5" s="100"/>
      <c r="N5" s="86">
        <v>45</v>
      </c>
      <c r="O5" s="86">
        <f t="shared" si="2"/>
        <v>8</v>
      </c>
      <c r="P5" s="100"/>
      <c r="Q5" s="84">
        <v>40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83">
        <v>31</v>
      </c>
      <c r="F6" s="83">
        <v>24</v>
      </c>
      <c r="G6" s="83">
        <v>34</v>
      </c>
      <c r="H6" s="83">
        <v>12</v>
      </c>
      <c r="I6" s="101"/>
      <c r="J6" s="85">
        <v>33</v>
      </c>
      <c r="K6" s="85">
        <f t="shared" si="0"/>
        <v>24</v>
      </c>
      <c r="L6" s="85">
        <f t="shared" si="1"/>
        <v>12</v>
      </c>
      <c r="M6" s="101"/>
      <c r="N6" s="86">
        <v>29</v>
      </c>
      <c r="O6" s="86">
        <f t="shared" si="2"/>
        <v>12</v>
      </c>
      <c r="P6" s="101"/>
      <c r="Q6" s="84">
        <v>32</v>
      </c>
      <c r="R6" s="84">
        <f t="shared" si="3"/>
        <v>12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83">
        <v>34</v>
      </c>
      <c r="F7" s="83">
        <v>30</v>
      </c>
      <c r="G7" s="83">
        <v>38</v>
      </c>
      <c r="H7" s="83">
        <v>11</v>
      </c>
      <c r="I7" s="100"/>
      <c r="J7" s="85">
        <v>36</v>
      </c>
      <c r="K7" s="85">
        <f t="shared" si="0"/>
        <v>30</v>
      </c>
      <c r="L7" s="85">
        <f t="shared" si="1"/>
        <v>11</v>
      </c>
      <c r="M7" s="100"/>
      <c r="N7" s="86">
        <v>32</v>
      </c>
      <c r="O7" s="86">
        <f t="shared" si="2"/>
        <v>11</v>
      </c>
      <c r="P7" s="100"/>
      <c r="Q7" s="84">
        <v>35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83">
        <v>29</v>
      </c>
      <c r="F8" s="83">
        <v>17</v>
      </c>
      <c r="G8" s="83">
        <v>34</v>
      </c>
      <c r="H8" s="83">
        <v>12</v>
      </c>
      <c r="I8" s="101"/>
      <c r="J8" s="85">
        <v>32</v>
      </c>
      <c r="K8" s="85">
        <f t="shared" si="0"/>
        <v>17</v>
      </c>
      <c r="L8" s="85">
        <f t="shared" si="1"/>
        <v>12</v>
      </c>
      <c r="M8" s="101"/>
      <c r="N8" s="86">
        <v>24</v>
      </c>
      <c r="O8" s="86">
        <f t="shared" si="2"/>
        <v>12</v>
      </c>
      <c r="P8" s="101"/>
      <c r="Q8" s="84">
        <v>30</v>
      </c>
      <c r="R8" s="84">
        <f t="shared" si="3"/>
        <v>12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83">
        <v>37</v>
      </c>
      <c r="F9" s="83">
        <v>47</v>
      </c>
      <c r="G9" s="83">
        <v>36</v>
      </c>
      <c r="H9" s="83">
        <v>7</v>
      </c>
      <c r="I9" s="100"/>
      <c r="J9" s="85">
        <v>36</v>
      </c>
      <c r="K9" s="85">
        <f t="shared" si="0"/>
        <v>47</v>
      </c>
      <c r="L9" s="85">
        <f t="shared" si="1"/>
        <v>7</v>
      </c>
      <c r="M9" s="100"/>
      <c r="N9" s="86">
        <v>41</v>
      </c>
      <c r="O9" s="86">
        <f t="shared" si="2"/>
        <v>7</v>
      </c>
      <c r="P9" s="100"/>
      <c r="Q9" s="84">
        <v>38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83">
        <v>36</v>
      </c>
      <c r="F10" s="83">
        <v>33</v>
      </c>
      <c r="G10" s="83">
        <v>44</v>
      </c>
      <c r="H10" s="83">
        <v>11</v>
      </c>
      <c r="I10" s="101"/>
      <c r="J10" s="85">
        <v>40</v>
      </c>
      <c r="K10" s="85">
        <f t="shared" si="0"/>
        <v>33</v>
      </c>
      <c r="L10" s="85">
        <f t="shared" si="1"/>
        <v>11</v>
      </c>
      <c r="M10" s="101"/>
      <c r="N10" s="86">
        <v>35</v>
      </c>
      <c r="O10" s="86">
        <f t="shared" si="2"/>
        <v>11</v>
      </c>
      <c r="P10" s="101"/>
      <c r="Q10" s="84">
        <v>39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83">
        <v>35</v>
      </c>
      <c r="F11" s="83">
        <v>25</v>
      </c>
      <c r="G11" s="83">
        <v>39</v>
      </c>
      <c r="H11" s="83">
        <v>11</v>
      </c>
      <c r="I11" s="100"/>
      <c r="J11" s="85">
        <v>37</v>
      </c>
      <c r="K11" s="85">
        <f t="shared" si="0"/>
        <v>25</v>
      </c>
      <c r="L11" s="85">
        <f t="shared" si="1"/>
        <v>11</v>
      </c>
      <c r="M11" s="100"/>
      <c r="N11" s="86">
        <v>32</v>
      </c>
      <c r="O11" s="86">
        <f t="shared" si="2"/>
        <v>11</v>
      </c>
      <c r="P11" s="100"/>
      <c r="Q11" s="84">
        <v>36</v>
      </c>
      <c r="R11" s="84">
        <f t="shared" si="3"/>
        <v>11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83">
        <v>34</v>
      </c>
      <c r="F12" s="83">
        <v>37</v>
      </c>
      <c r="G12" s="83">
        <v>39</v>
      </c>
      <c r="H12" s="83">
        <v>10</v>
      </c>
      <c r="I12" s="101"/>
      <c r="J12" s="85">
        <v>37</v>
      </c>
      <c r="K12" s="85">
        <f t="shared" si="0"/>
        <v>37</v>
      </c>
      <c r="L12" s="85">
        <f t="shared" si="1"/>
        <v>10</v>
      </c>
      <c r="M12" s="101"/>
      <c r="N12" s="86">
        <v>35</v>
      </c>
      <c r="O12" s="86">
        <f t="shared" si="2"/>
        <v>10</v>
      </c>
      <c r="P12" s="101"/>
      <c r="Q12" s="84">
        <v>37</v>
      </c>
      <c r="R12" s="84">
        <f t="shared" si="3"/>
        <v>10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83">
        <v>44</v>
      </c>
      <c r="F13" s="83">
        <v>38</v>
      </c>
      <c r="G13" s="83">
        <v>48</v>
      </c>
      <c r="H13" s="83">
        <v>11</v>
      </c>
      <c r="I13" s="100"/>
      <c r="J13" s="85">
        <v>46</v>
      </c>
      <c r="K13" s="85">
        <f t="shared" si="0"/>
        <v>38</v>
      </c>
      <c r="L13" s="85">
        <f t="shared" si="1"/>
        <v>11</v>
      </c>
      <c r="M13" s="100"/>
      <c r="N13" s="86">
        <v>42</v>
      </c>
      <c r="O13" s="86">
        <f t="shared" si="2"/>
        <v>11</v>
      </c>
      <c r="P13" s="100"/>
      <c r="Q13" s="84">
        <v>45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83">
        <v>36</v>
      </c>
      <c r="F14" s="83">
        <v>34</v>
      </c>
      <c r="G14" s="83">
        <v>44</v>
      </c>
      <c r="H14" s="83">
        <v>11</v>
      </c>
      <c r="I14" s="101"/>
      <c r="J14" s="85">
        <v>40</v>
      </c>
      <c r="K14" s="85">
        <f t="shared" si="0"/>
        <v>34</v>
      </c>
      <c r="L14" s="85">
        <f t="shared" si="1"/>
        <v>11</v>
      </c>
      <c r="M14" s="101"/>
      <c r="N14" s="86">
        <v>35</v>
      </c>
      <c r="O14" s="86">
        <f t="shared" si="2"/>
        <v>11</v>
      </c>
      <c r="P14" s="101"/>
      <c r="Q14" s="84">
        <v>39</v>
      </c>
      <c r="R14" s="84">
        <f t="shared" si="3"/>
        <v>11</v>
      </c>
    </row>
    <row r="15" spans="1:19" ht="21.75" customHeight="1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81"/>
      <c r="O16" s="81"/>
      <c r="P16"/>
      <c r="Q16" s="81"/>
      <c r="R16" s="81"/>
    </row>
    <row r="17" spans="1:18" s="94" customFormat="1" x14ac:dyDescent="0.25">
      <c r="A17"/>
      <c r="B17" s="82"/>
      <c r="C17" s="88"/>
      <c r="D17" s="80"/>
      <c r="E17"/>
      <c r="F17" s="81"/>
      <c r="G17"/>
      <c r="H17" s="81"/>
      <c r="I17" s="81"/>
      <c r="J17"/>
      <c r="K17" s="81"/>
      <c r="L17" s="81"/>
      <c r="M17"/>
      <c r="N17" s="81"/>
      <c r="O17" s="81"/>
      <c r="P17"/>
      <c r="Q17" s="81"/>
      <c r="R17" s="81"/>
    </row>
    <row r="19" spans="1:18" x14ac:dyDescent="0.25">
      <c r="A19" s="99" t="s">
        <v>251</v>
      </c>
      <c r="H19" s="92"/>
      <c r="L19" s="92"/>
      <c r="O19" s="92"/>
      <c r="R19" s="92"/>
    </row>
    <row r="20" spans="1:18" x14ac:dyDescent="0.25">
      <c r="A20" s="91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C26" s="92"/>
      <c r="D26" s="92"/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  <row r="31" spans="1:18" x14ac:dyDescent="0.25">
      <c r="H31" s="92"/>
      <c r="L31" s="92"/>
      <c r="O31" s="92"/>
      <c r="R31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zoomScaleNormal="100" zoomScalePageLayoutView="7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1"/>
      <c r="B1" s="1"/>
      <c r="C1" s="1"/>
      <c r="D1" s="1"/>
      <c r="F1" s="1"/>
      <c r="H1" s="1"/>
      <c r="I1" s="1"/>
      <c r="J1" s="1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89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20" t="s">
        <v>30</v>
      </c>
      <c r="G6" s="21"/>
      <c r="H6" s="22"/>
      <c r="I6" s="23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253</v>
      </c>
      <c r="B7" s="21"/>
      <c r="C7" s="21"/>
      <c r="D7" s="103"/>
      <c r="E7" s="2"/>
      <c r="F7" s="102" t="s">
        <v>74</v>
      </c>
      <c r="G7" s="2"/>
      <c r="H7" s="24"/>
      <c r="I7" s="26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254</v>
      </c>
      <c r="B8" s="24"/>
      <c r="C8" s="24"/>
      <c r="D8" s="26"/>
      <c r="E8" s="24"/>
      <c r="F8" s="16" t="s">
        <v>27</v>
      </c>
      <c r="G8" s="2"/>
      <c r="H8" s="24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"/>
      <c r="D9" s="45"/>
      <c r="E9" s="2"/>
      <c r="F9" s="102" t="s">
        <v>71</v>
      </c>
      <c r="G9" s="2"/>
      <c r="H9" s="24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16" t="s">
        <v>78</v>
      </c>
      <c r="G10" s="2"/>
      <c r="H10" s="2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31</v>
      </c>
      <c r="B11" s="2"/>
      <c r="C11" s="2"/>
      <c r="D11" s="104"/>
      <c r="E11" s="2"/>
      <c r="F11" s="102" t="s">
        <v>7</v>
      </c>
      <c r="G11" s="2"/>
      <c r="H11" s="2"/>
      <c r="I11" s="26"/>
      <c r="J11" s="2"/>
      <c r="K11" s="78" t="s">
        <v>256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16" t="s">
        <v>79</v>
      </c>
      <c r="G12" s="2"/>
      <c r="H12" s="2"/>
      <c r="I12" s="26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17" t="s">
        <v>72</v>
      </c>
      <c r="G13" s="15"/>
      <c r="H13" s="27"/>
      <c r="I13" s="29"/>
      <c r="J13" s="2"/>
      <c r="K13" s="2"/>
      <c r="L13" s="2"/>
      <c r="M13" s="2"/>
      <c r="N13" s="2"/>
    </row>
    <row r="14" spans="1:14" ht="17.7" customHeight="1" x14ac:dyDescent="0.3">
      <c r="A14" s="129" t="s">
        <v>255</v>
      </c>
      <c r="B14" s="109"/>
      <c r="C14" s="110"/>
      <c r="D14" s="125" t="s">
        <v>317</v>
      </c>
      <c r="E14" s="16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3" t="s">
        <v>165</v>
      </c>
      <c r="B17" s="32" t="s">
        <v>15</v>
      </c>
      <c r="C17" s="33">
        <f>+'1.2'!C17+'1.3'!C17</f>
        <v>0</v>
      </c>
      <c r="D17" s="33">
        <f>+'1.2'!D17+'1.3'!D17</f>
        <v>0</v>
      </c>
      <c r="E17" s="33">
        <f>+'1.2'!E17+'1.3'!E17</f>
        <v>0</v>
      </c>
      <c r="F17" s="33">
        <f>+'1.2'!F17+'1.3'!F17</f>
        <v>0</v>
      </c>
      <c r="G17" s="33">
        <f>+'1.2'!G17+'1.3'!G17</f>
        <v>0</v>
      </c>
      <c r="H17" s="34">
        <f t="shared" ref="H17:H49" si="0">SUM(C17:G17)</f>
        <v>0</v>
      </c>
      <c r="I17" s="33">
        <f>+'1.2'!I17+'1.3'!I17</f>
        <v>0</v>
      </c>
      <c r="J17" s="33">
        <f>+'1.2'!J17+'1.3'!J17</f>
        <v>0</v>
      </c>
      <c r="K17" s="33">
        <f>+'1.2'!K17+'1.3'!K17</f>
        <v>0</v>
      </c>
      <c r="L17" s="34">
        <f t="shared" ref="L17:L49" si="1">SUM(I17:K17)</f>
        <v>0</v>
      </c>
      <c r="M17" s="35">
        <f t="shared" ref="M17:M49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+'1.2'!C18+'1.3'!C18</f>
        <v>0</v>
      </c>
      <c r="D18" s="38">
        <f>+'1.2'!D18+'1.3'!D18</f>
        <v>0</v>
      </c>
      <c r="E18" s="38">
        <f>+'1.2'!E18+'1.3'!E18</f>
        <v>0</v>
      </c>
      <c r="F18" s="38">
        <f>+'1.2'!F18+'1.3'!F18</f>
        <v>0</v>
      </c>
      <c r="G18" s="38">
        <f>+'1.2'!G18+'1.3'!G18</f>
        <v>0</v>
      </c>
      <c r="H18" s="39">
        <f t="shared" si="0"/>
        <v>0</v>
      </c>
      <c r="I18" s="38">
        <f>+'1.2'!I18+'1.3'!I18</f>
        <v>0</v>
      </c>
      <c r="J18" s="38">
        <f>+'1.2'!J18+'1.3'!J18</f>
        <v>0</v>
      </c>
      <c r="K18" s="38">
        <f>+'1.2'!K18+'1.3'!K18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3" t="s">
        <v>166</v>
      </c>
      <c r="B20" s="32" t="s">
        <v>15</v>
      </c>
      <c r="C20" s="33">
        <f>+'1.2'!C20+'1.3'!C20</f>
        <v>0</v>
      </c>
      <c r="D20" s="33">
        <f>+'1.2'!D20+'1.3'!D20</f>
        <v>0</v>
      </c>
      <c r="E20" s="33">
        <f>+'1.2'!E20+'1.3'!E20</f>
        <v>0</v>
      </c>
      <c r="F20" s="33">
        <f>+'1.2'!F20+'1.3'!F20</f>
        <v>0</v>
      </c>
      <c r="G20" s="33">
        <f>+'1.2'!G20+'1.3'!G20</f>
        <v>0</v>
      </c>
      <c r="H20" s="34">
        <f t="shared" si="0"/>
        <v>0</v>
      </c>
      <c r="I20" s="33">
        <f>+'1.2'!I20+'1.3'!I20</f>
        <v>0</v>
      </c>
      <c r="J20" s="33">
        <f>+'1.2'!J20+'1.3'!J20</f>
        <v>0</v>
      </c>
      <c r="K20" s="33">
        <f>+'1.2'!K20+'1.3'!K20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+'1.2'!C21+'1.3'!C21</f>
        <v>0</v>
      </c>
      <c r="D21" s="38">
        <f>+'1.2'!D21+'1.3'!D21</f>
        <v>0</v>
      </c>
      <c r="E21" s="38">
        <f>+'1.2'!E21+'1.3'!E21</f>
        <v>0</v>
      </c>
      <c r="F21" s="38">
        <f>+'1.2'!F21+'1.3'!F21</f>
        <v>0</v>
      </c>
      <c r="G21" s="38">
        <f>+'1.2'!G21+'1.3'!G21</f>
        <v>0</v>
      </c>
      <c r="H21" s="39">
        <f t="shared" si="0"/>
        <v>0</v>
      </c>
      <c r="I21" s="38">
        <f>+'1.2'!I21+'1.3'!I21</f>
        <v>0</v>
      </c>
      <c r="J21" s="38">
        <f>+'1.2'!J21+'1.3'!J21</f>
        <v>0</v>
      </c>
      <c r="K21" s="38">
        <f>+'1.2'!K21+'1.3'!K21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" si="4">IF(D20&lt;&gt;0,D21/D20-1,"")</f>
        <v/>
      </c>
      <c r="E22" s="50" t="str">
        <f t="shared" ref="E22" si="5">IF(E20&lt;&gt;0,E21/E20-1,"")</f>
        <v/>
      </c>
      <c r="F22" s="50" t="str">
        <f t="shared" ref="F22" si="6">IF(F20&lt;&gt;0,F21/F20-1,"")</f>
        <v/>
      </c>
      <c r="G22" s="50" t="str">
        <f t="shared" ref="G22" si="7">IF(G20&lt;&gt;0,G21/G20-1,"")</f>
        <v/>
      </c>
      <c r="H22" s="75">
        <f>IF(H20&lt;&gt;0,H21/H20-1,0)</f>
        <v>0</v>
      </c>
      <c r="I22" s="50" t="str">
        <f t="shared" ref="I22:J22" si="8">IF(I20&lt;&gt;0,I21/I20-1,"")</f>
        <v/>
      </c>
      <c r="J22" s="50" t="str">
        <f t="shared" si="8"/>
        <v/>
      </c>
      <c r="K22" s="50" t="str">
        <f t="shared" ref="K22" si="9">IF(K20&lt;&gt;0,K21/K20-1,"")</f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3" t="s">
        <v>167</v>
      </c>
      <c r="B23" s="32" t="s">
        <v>15</v>
      </c>
      <c r="C23" s="33">
        <f>+'1.2'!C23+'1.3'!C23</f>
        <v>0</v>
      </c>
      <c r="D23" s="33">
        <f>+'1.2'!D23+'1.3'!D23</f>
        <v>0</v>
      </c>
      <c r="E23" s="33">
        <f>+'1.2'!E23+'1.3'!E23</f>
        <v>0</v>
      </c>
      <c r="F23" s="33">
        <f>+'1.2'!F23+'1.3'!F23</f>
        <v>0</v>
      </c>
      <c r="G23" s="33">
        <f>+'1.2'!G23+'1.3'!G23</f>
        <v>0</v>
      </c>
      <c r="H23" s="34">
        <f t="shared" si="0"/>
        <v>0</v>
      </c>
      <c r="I23" s="33">
        <f>+'1.2'!I23+'1.3'!I23</f>
        <v>0</v>
      </c>
      <c r="J23" s="33">
        <f>+'1.2'!J23+'1.3'!J23</f>
        <v>0</v>
      </c>
      <c r="K23" s="33">
        <f>+'1.2'!K23+'1.3'!K23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+'1.2'!C24+'1.3'!C24</f>
        <v>0</v>
      </c>
      <c r="D24" s="38">
        <f>+'1.2'!D24+'1.3'!D24</f>
        <v>0</v>
      </c>
      <c r="E24" s="38">
        <f>+'1.2'!E24+'1.3'!E24</f>
        <v>0</v>
      </c>
      <c r="F24" s="38">
        <f>+'1.2'!F24+'1.3'!F24</f>
        <v>0</v>
      </c>
      <c r="G24" s="38">
        <f>+'1.2'!G24+'1.3'!G24</f>
        <v>0</v>
      </c>
      <c r="H24" s="39">
        <f t="shared" si="0"/>
        <v>0</v>
      </c>
      <c r="I24" s="38">
        <f>+'1.2'!I24+'1.3'!I24</f>
        <v>0</v>
      </c>
      <c r="J24" s="38">
        <f>+'1.2'!J24+'1.3'!J24</f>
        <v>0</v>
      </c>
      <c r="K24" s="38">
        <f>+'1.2'!K24+'1.3'!K24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" si="10">IF(D23&lt;&gt;0,D24/D23-1,"")</f>
        <v/>
      </c>
      <c r="E25" s="50" t="str">
        <f t="shared" ref="E25" si="11">IF(E23&lt;&gt;0,E24/E23-1,"")</f>
        <v/>
      </c>
      <c r="F25" s="50" t="str">
        <f t="shared" ref="F25" si="12">IF(F23&lt;&gt;0,F24/F23-1,"")</f>
        <v/>
      </c>
      <c r="G25" s="50" t="str">
        <f t="shared" ref="G25" si="13">IF(G23&lt;&gt;0,G24/G23-1,"")</f>
        <v/>
      </c>
      <c r="H25" s="75">
        <f>IF(H23&lt;&gt;0,H24/H23-1,0)</f>
        <v>0</v>
      </c>
      <c r="I25" s="50" t="str">
        <f t="shared" ref="I25" si="14">IF(I23&lt;&gt;0,I24/I23-1,"")</f>
        <v/>
      </c>
      <c r="J25" s="50" t="str">
        <f t="shared" ref="J25" si="15">IF(J23&lt;&gt;0,J24/J23-1,"")</f>
        <v/>
      </c>
      <c r="K25" s="50" t="str">
        <f t="shared" ref="K25" si="16">IF(K23&lt;&gt;0,K24/K23-1,"")</f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3" t="s">
        <v>168</v>
      </c>
      <c r="B26" s="32" t="s">
        <v>15</v>
      </c>
      <c r="C26" s="33">
        <f>+'1.2'!C26+'1.3'!C26</f>
        <v>0</v>
      </c>
      <c r="D26" s="33">
        <f>+'1.2'!D26+'1.3'!D26</f>
        <v>0</v>
      </c>
      <c r="E26" s="33">
        <f>+'1.2'!E26+'1.3'!E26</f>
        <v>0</v>
      </c>
      <c r="F26" s="33">
        <f>+'1.2'!F26+'1.3'!F26</f>
        <v>0</v>
      </c>
      <c r="G26" s="33">
        <f>+'1.2'!G26+'1.3'!G26</f>
        <v>0</v>
      </c>
      <c r="H26" s="34">
        <f t="shared" si="0"/>
        <v>0</v>
      </c>
      <c r="I26" s="33">
        <f>+'1.2'!I26+'1.3'!I26</f>
        <v>0</v>
      </c>
      <c r="J26" s="33">
        <f>+'1.2'!J26+'1.3'!J26</f>
        <v>0</v>
      </c>
      <c r="K26" s="33">
        <f>+'1.2'!K26+'1.3'!K26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+'1.2'!C27+'1.3'!C27</f>
        <v>0</v>
      </c>
      <c r="D27" s="38">
        <f>+'1.2'!D27+'1.3'!D27</f>
        <v>0</v>
      </c>
      <c r="E27" s="38">
        <f>+'1.2'!E27+'1.3'!E27</f>
        <v>0</v>
      </c>
      <c r="F27" s="38">
        <f>+'1.2'!F27+'1.3'!F27</f>
        <v>0</v>
      </c>
      <c r="G27" s="38">
        <f>+'1.2'!G27+'1.3'!G27</f>
        <v>0</v>
      </c>
      <c r="H27" s="39">
        <f t="shared" si="0"/>
        <v>0</v>
      </c>
      <c r="I27" s="38">
        <f>+'1.2'!I27+'1.3'!I27</f>
        <v>0</v>
      </c>
      <c r="J27" s="38">
        <f>+'1.2'!J27+'1.3'!J27</f>
        <v>0</v>
      </c>
      <c r="K27" s="38">
        <f>+'1.2'!K27+'1.3'!K27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" si="17">IF(D26&lt;&gt;0,D27/D26-1,"")</f>
        <v/>
      </c>
      <c r="E28" s="50" t="str">
        <f t="shared" ref="E28" si="18">IF(E26&lt;&gt;0,E27/E26-1,"")</f>
        <v/>
      </c>
      <c r="F28" s="50" t="str">
        <f t="shared" ref="F28" si="19">IF(F26&lt;&gt;0,F27/F26-1,"")</f>
        <v/>
      </c>
      <c r="G28" s="50" t="str">
        <f t="shared" ref="G28" si="20">IF(G26&lt;&gt;0,G27/G26-1,"")</f>
        <v/>
      </c>
      <c r="H28" s="75">
        <f>IF(H26&lt;&gt;0,H27/H26-1,0)</f>
        <v>0</v>
      </c>
      <c r="I28" s="50" t="str">
        <f t="shared" ref="I28" si="21">IF(I26&lt;&gt;0,I27/I26-1,"")</f>
        <v/>
      </c>
      <c r="J28" s="50" t="str">
        <f t="shared" ref="J28" si="22">IF(J26&lt;&gt;0,J27/J26-1,"")</f>
        <v/>
      </c>
      <c r="K28" s="50" t="str">
        <f t="shared" ref="K28" si="23">IF(K26&lt;&gt;0,K27/K26-1,"")</f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3" t="s">
        <v>169</v>
      </c>
      <c r="B29" s="32" t="s">
        <v>15</v>
      </c>
      <c r="C29" s="33">
        <f>+'1.2'!C29+'1.3'!C29</f>
        <v>0</v>
      </c>
      <c r="D29" s="33">
        <f>+'1.2'!D29+'1.3'!D29</f>
        <v>0</v>
      </c>
      <c r="E29" s="33">
        <f>+'1.2'!E29+'1.3'!E29</f>
        <v>0</v>
      </c>
      <c r="F29" s="33">
        <f>+'1.2'!F29+'1.3'!F29</f>
        <v>0</v>
      </c>
      <c r="G29" s="33">
        <f>+'1.2'!G29+'1.3'!G29</f>
        <v>0</v>
      </c>
      <c r="H29" s="34">
        <f t="shared" si="0"/>
        <v>0</v>
      </c>
      <c r="I29" s="33">
        <f>+'1.2'!I29+'1.3'!I29</f>
        <v>0</v>
      </c>
      <c r="J29" s="33">
        <f>+'1.2'!J29+'1.3'!J29</f>
        <v>0</v>
      </c>
      <c r="K29" s="33">
        <f>+'1.2'!K29+'1.3'!K29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+'1.2'!C30+'1.3'!C30</f>
        <v>0</v>
      </c>
      <c r="D30" s="38">
        <f>+'1.2'!D30+'1.3'!D30</f>
        <v>0</v>
      </c>
      <c r="E30" s="38">
        <f>+'1.2'!E30+'1.3'!E30</f>
        <v>0</v>
      </c>
      <c r="F30" s="38">
        <f>+'1.2'!F30+'1.3'!F30</f>
        <v>0</v>
      </c>
      <c r="G30" s="38">
        <f>+'1.2'!G30+'1.3'!G30</f>
        <v>0</v>
      </c>
      <c r="H30" s="39">
        <f t="shared" si="0"/>
        <v>0</v>
      </c>
      <c r="I30" s="38">
        <f>+'1.2'!I30+'1.3'!I30</f>
        <v>0</v>
      </c>
      <c r="J30" s="38">
        <f>+'1.2'!J30+'1.3'!J30</f>
        <v>0</v>
      </c>
      <c r="K30" s="38">
        <f>+'1.2'!K30+'1.3'!K30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" si="24">IF(D29&lt;&gt;0,D30/D29-1,"")</f>
        <v/>
      </c>
      <c r="E31" s="50" t="str">
        <f t="shared" ref="E31" si="25">IF(E29&lt;&gt;0,E30/E29-1,"")</f>
        <v/>
      </c>
      <c r="F31" s="50" t="str">
        <f t="shared" ref="F31" si="26">IF(F29&lt;&gt;0,F30/F29-1,"")</f>
        <v/>
      </c>
      <c r="G31" s="50" t="str">
        <f t="shared" ref="G31" si="27">IF(G29&lt;&gt;0,G30/G29-1,"")</f>
        <v/>
      </c>
      <c r="H31" s="75">
        <f>IF(H29&lt;&gt;0,H30/H29-1,0)</f>
        <v>0</v>
      </c>
      <c r="I31" s="50" t="str">
        <f t="shared" ref="I31" si="28">IF(I29&lt;&gt;0,I30/I29-1,"")</f>
        <v/>
      </c>
      <c r="J31" s="50" t="str">
        <f t="shared" ref="J31" si="29">IF(J29&lt;&gt;0,J30/J29-1,"")</f>
        <v/>
      </c>
      <c r="K31" s="50" t="str">
        <f t="shared" ref="K31" si="30">IF(K29&lt;&gt;0,K30/K29-1,"")</f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3" t="s">
        <v>170</v>
      </c>
      <c r="B32" s="32" t="s">
        <v>15</v>
      </c>
      <c r="C32" s="33">
        <f>+'1.2'!C32+'1.3'!C32</f>
        <v>0</v>
      </c>
      <c r="D32" s="33">
        <f>+'1.2'!D32+'1.3'!D32</f>
        <v>0</v>
      </c>
      <c r="E32" s="33">
        <f>+'1.2'!E32+'1.3'!E32</f>
        <v>0</v>
      </c>
      <c r="F32" s="33">
        <f>+'1.2'!F32+'1.3'!F32</f>
        <v>0</v>
      </c>
      <c r="G32" s="33">
        <f>+'1.2'!G32+'1.3'!G32</f>
        <v>0</v>
      </c>
      <c r="H32" s="34">
        <f t="shared" si="0"/>
        <v>0</v>
      </c>
      <c r="I32" s="33">
        <f>+'1.2'!I32+'1.3'!I32</f>
        <v>0</v>
      </c>
      <c r="J32" s="33">
        <f>+'1.2'!J32+'1.3'!J32</f>
        <v>0</v>
      </c>
      <c r="K32" s="33">
        <f>+'1.2'!K32+'1.3'!K32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+'1.2'!C33+'1.3'!C33</f>
        <v>0</v>
      </c>
      <c r="D33" s="38">
        <f>+'1.2'!D33+'1.3'!D33</f>
        <v>0</v>
      </c>
      <c r="E33" s="38">
        <f>+'1.2'!E33+'1.3'!E33</f>
        <v>0</v>
      </c>
      <c r="F33" s="38">
        <f>+'1.2'!F33+'1.3'!F33</f>
        <v>0</v>
      </c>
      <c r="G33" s="38">
        <f>+'1.2'!G33+'1.3'!G33</f>
        <v>0</v>
      </c>
      <c r="H33" s="39">
        <f t="shared" si="0"/>
        <v>0</v>
      </c>
      <c r="I33" s="38">
        <f>+'1.2'!I33+'1.3'!I33</f>
        <v>0</v>
      </c>
      <c r="J33" s="38">
        <f>+'1.2'!J33+'1.3'!J33</f>
        <v>0</v>
      </c>
      <c r="K33" s="38">
        <f>+'1.2'!K33+'1.3'!K33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" si="31">IF(D32&lt;&gt;0,D33/D32-1,"")</f>
        <v/>
      </c>
      <c r="E34" s="50" t="str">
        <f t="shared" ref="E34" si="32">IF(E32&lt;&gt;0,E33/E32-1,"")</f>
        <v/>
      </c>
      <c r="F34" s="50" t="str">
        <f t="shared" ref="F34" si="33">IF(F32&lt;&gt;0,F33/F32-1,"")</f>
        <v/>
      </c>
      <c r="G34" s="50" t="str">
        <f t="shared" ref="G34" si="34">IF(G32&lt;&gt;0,G33/G32-1,"")</f>
        <v/>
      </c>
      <c r="H34" s="75">
        <f>IF(H32&lt;&gt;0,H33/H32-1,0)</f>
        <v>0</v>
      </c>
      <c r="I34" s="50" t="str">
        <f t="shared" ref="I34" si="35">IF(I32&lt;&gt;0,I33/I32-1,"")</f>
        <v/>
      </c>
      <c r="J34" s="50" t="str">
        <f t="shared" ref="J34" si="36">IF(J32&lt;&gt;0,J33/J32-1,"")</f>
        <v/>
      </c>
      <c r="K34" s="50" t="str">
        <f t="shared" ref="K34" si="37">IF(K32&lt;&gt;0,K33/K32-1,"")</f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3" t="s">
        <v>171</v>
      </c>
      <c r="B35" s="32" t="s">
        <v>15</v>
      </c>
      <c r="C35" s="33">
        <f>+'1.2'!C35+'1.3'!C35</f>
        <v>0</v>
      </c>
      <c r="D35" s="33">
        <f>+'1.2'!D35+'1.3'!D35</f>
        <v>0</v>
      </c>
      <c r="E35" s="33">
        <f>+'1.2'!E35+'1.3'!E35</f>
        <v>0</v>
      </c>
      <c r="F35" s="33">
        <f>+'1.2'!F35+'1.3'!F35</f>
        <v>0</v>
      </c>
      <c r="G35" s="33">
        <f>+'1.2'!G35+'1.3'!G35</f>
        <v>0</v>
      </c>
      <c r="H35" s="34">
        <f t="shared" si="0"/>
        <v>0</v>
      </c>
      <c r="I35" s="33">
        <f>+'1.2'!I35+'1.3'!I35</f>
        <v>0</v>
      </c>
      <c r="J35" s="33">
        <f>+'1.2'!J35+'1.3'!J35</f>
        <v>0</v>
      </c>
      <c r="K35" s="33">
        <f>+'1.2'!K35+'1.3'!K35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+'1.2'!C36+'1.3'!C36</f>
        <v>0</v>
      </c>
      <c r="D36" s="38">
        <f>+'1.2'!D36+'1.3'!D36</f>
        <v>0</v>
      </c>
      <c r="E36" s="38">
        <f>+'1.2'!E36+'1.3'!E36</f>
        <v>0</v>
      </c>
      <c r="F36" s="38">
        <f>+'1.2'!F36+'1.3'!F36</f>
        <v>0</v>
      </c>
      <c r="G36" s="38">
        <f>+'1.2'!G36+'1.3'!G36</f>
        <v>0</v>
      </c>
      <c r="H36" s="39">
        <f t="shared" si="0"/>
        <v>0</v>
      </c>
      <c r="I36" s="38">
        <f>+'1.2'!I36+'1.3'!I36</f>
        <v>0</v>
      </c>
      <c r="J36" s="38">
        <f>+'1.2'!J36+'1.3'!J36</f>
        <v>0</v>
      </c>
      <c r="K36" s="38">
        <f>+'1.2'!K36+'1.3'!K36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" si="38">IF(D35&lt;&gt;0,D36/D35-1,"")</f>
        <v/>
      </c>
      <c r="E37" s="50" t="str">
        <f t="shared" ref="E37" si="39">IF(E35&lt;&gt;0,E36/E35-1,"")</f>
        <v/>
      </c>
      <c r="F37" s="50" t="str">
        <f t="shared" ref="F37" si="40">IF(F35&lt;&gt;0,F36/F35-1,"")</f>
        <v/>
      </c>
      <c r="G37" s="50" t="str">
        <f t="shared" ref="G37" si="41">IF(G35&lt;&gt;0,G36/G35-1,"")</f>
        <v/>
      </c>
      <c r="H37" s="75">
        <f>IF(H35&lt;&gt;0,H36/H35-1,0)</f>
        <v>0</v>
      </c>
      <c r="I37" s="50" t="str">
        <f t="shared" ref="I37" si="42">IF(I35&lt;&gt;0,I36/I35-1,"")</f>
        <v/>
      </c>
      <c r="J37" s="50" t="str">
        <f t="shared" ref="J37" si="43">IF(J35&lt;&gt;0,J36/J35-1,"")</f>
        <v/>
      </c>
      <c r="K37" s="50" t="str">
        <f t="shared" ref="K37" si="44">IF(K35&lt;&gt;0,K36/K35-1,"")</f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3" t="s">
        <v>172</v>
      </c>
      <c r="B38" s="32" t="s">
        <v>15</v>
      </c>
      <c r="C38" s="33">
        <f>+'1.2'!C38+'1.3'!C38</f>
        <v>0</v>
      </c>
      <c r="D38" s="33">
        <f>+'1.2'!D38+'1.3'!D38</f>
        <v>0</v>
      </c>
      <c r="E38" s="33">
        <f>+'1.2'!E38+'1.3'!E38</f>
        <v>0</v>
      </c>
      <c r="F38" s="33">
        <f>+'1.2'!F38+'1.3'!F38</f>
        <v>0</v>
      </c>
      <c r="G38" s="33">
        <f>+'1.2'!G38+'1.3'!G38</f>
        <v>0</v>
      </c>
      <c r="H38" s="34">
        <f t="shared" si="0"/>
        <v>0</v>
      </c>
      <c r="I38" s="33">
        <f>+'1.2'!I38+'1.3'!I38</f>
        <v>0</v>
      </c>
      <c r="J38" s="33">
        <f>+'1.2'!J38+'1.3'!J38</f>
        <v>0</v>
      </c>
      <c r="K38" s="33">
        <f>+'1.2'!K38+'1.3'!K38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+'1.2'!C39+'1.3'!C39</f>
        <v>0</v>
      </c>
      <c r="D39" s="38">
        <f>+'1.2'!D39+'1.3'!D39</f>
        <v>0</v>
      </c>
      <c r="E39" s="38">
        <f>+'1.2'!E39+'1.3'!E39</f>
        <v>0</v>
      </c>
      <c r="F39" s="38">
        <f>+'1.2'!F39+'1.3'!F39</f>
        <v>0</v>
      </c>
      <c r="G39" s="38">
        <f>+'1.2'!G39+'1.3'!G39</f>
        <v>0</v>
      </c>
      <c r="H39" s="39">
        <f t="shared" si="0"/>
        <v>0</v>
      </c>
      <c r="I39" s="38">
        <f>+'1.2'!I39+'1.3'!I39</f>
        <v>0</v>
      </c>
      <c r="J39" s="38">
        <f>+'1.2'!J39+'1.3'!J39</f>
        <v>0</v>
      </c>
      <c r="K39" s="38">
        <f>+'1.2'!K39+'1.3'!K39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" si="45">IF(D38&lt;&gt;0,D39/D38-1,"")</f>
        <v/>
      </c>
      <c r="E40" s="50" t="str">
        <f t="shared" ref="E40" si="46">IF(E38&lt;&gt;0,E39/E38-1,"")</f>
        <v/>
      </c>
      <c r="F40" s="50" t="str">
        <f t="shared" ref="F40" si="47">IF(F38&lt;&gt;0,F39/F38-1,"")</f>
        <v/>
      </c>
      <c r="G40" s="50" t="str">
        <f t="shared" ref="G40" si="48">IF(G38&lt;&gt;0,G39/G38-1,"")</f>
        <v/>
      </c>
      <c r="H40" s="75">
        <f>IF(H38&lt;&gt;0,H39/H38-1,0)</f>
        <v>0</v>
      </c>
      <c r="I40" s="50" t="str">
        <f t="shared" ref="I40" si="49">IF(I38&lt;&gt;0,I39/I38-1,"")</f>
        <v/>
      </c>
      <c r="J40" s="50" t="str">
        <f t="shared" ref="J40" si="50">IF(J38&lt;&gt;0,J39/J38-1,"")</f>
        <v/>
      </c>
      <c r="K40" s="50" t="str">
        <f t="shared" ref="K40" si="51">IF(K38&lt;&gt;0,K39/K38-1,"")</f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4" t="s">
        <v>173</v>
      </c>
      <c r="B41" s="32" t="s">
        <v>15</v>
      </c>
      <c r="C41" s="33">
        <f>+'1.2'!C41+'1.3'!C41</f>
        <v>0</v>
      </c>
      <c r="D41" s="33">
        <f>+'1.2'!D41+'1.3'!D41</f>
        <v>0</v>
      </c>
      <c r="E41" s="33">
        <f>+'1.2'!E41+'1.3'!E41</f>
        <v>0</v>
      </c>
      <c r="F41" s="33">
        <f>+'1.2'!F41+'1.3'!F41</f>
        <v>0</v>
      </c>
      <c r="G41" s="33">
        <f>+'1.2'!G41+'1.3'!G41</f>
        <v>0</v>
      </c>
      <c r="H41" s="34">
        <f t="shared" si="0"/>
        <v>0</v>
      </c>
      <c r="I41" s="33">
        <f>+'1.2'!I41+'1.3'!I41</f>
        <v>0</v>
      </c>
      <c r="J41" s="33">
        <f>+'1.2'!J41+'1.3'!J41</f>
        <v>0</v>
      </c>
      <c r="K41" s="33">
        <f>+'1.2'!K41+'1.3'!K41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+'1.2'!C42+'1.3'!C42</f>
        <v>0</v>
      </c>
      <c r="D42" s="38">
        <f>+'1.2'!D42+'1.3'!D42</f>
        <v>0</v>
      </c>
      <c r="E42" s="38">
        <f>+'1.2'!E42+'1.3'!E42</f>
        <v>0</v>
      </c>
      <c r="F42" s="38">
        <f>+'1.2'!F42+'1.3'!F42</f>
        <v>0</v>
      </c>
      <c r="G42" s="38">
        <f>+'1.2'!G42+'1.3'!G42</f>
        <v>0</v>
      </c>
      <c r="H42" s="39">
        <f t="shared" si="0"/>
        <v>0</v>
      </c>
      <c r="I42" s="38">
        <f>+'1.2'!I42+'1.3'!I42</f>
        <v>0</v>
      </c>
      <c r="J42" s="38">
        <f>+'1.2'!J42+'1.3'!J42</f>
        <v>0</v>
      </c>
      <c r="K42" s="38">
        <f>+'1.2'!K42+'1.3'!K42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" si="52">IF(D41&lt;&gt;0,D42/D41-1,"")</f>
        <v/>
      </c>
      <c r="E43" s="50" t="str">
        <f t="shared" ref="E43" si="53">IF(E41&lt;&gt;0,E42/E41-1,"")</f>
        <v/>
      </c>
      <c r="F43" s="50" t="str">
        <f t="shared" ref="F43" si="54">IF(F41&lt;&gt;0,F42/F41-1,"")</f>
        <v/>
      </c>
      <c r="G43" s="50" t="str">
        <f t="shared" ref="G43" si="55">IF(G41&lt;&gt;0,G42/G41-1,"")</f>
        <v/>
      </c>
      <c r="H43" s="75">
        <f>IF(H41&lt;&gt;0,H42/H41-1,0)</f>
        <v>0</v>
      </c>
      <c r="I43" s="50" t="str">
        <f t="shared" ref="I43" si="56">IF(I41&lt;&gt;0,I42/I41-1,"")</f>
        <v/>
      </c>
      <c r="J43" s="50" t="str">
        <f t="shared" ref="J43" si="57">IF(J41&lt;&gt;0,J42/J41-1,"")</f>
        <v/>
      </c>
      <c r="K43" s="50" t="str">
        <f t="shared" ref="K43" si="58">IF(K41&lt;&gt;0,K42/K41-1,"")</f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si="0"/>
        <v>0</v>
      </c>
      <c r="I45" s="38"/>
      <c r="J45" s="38"/>
      <c r="K45" s="38"/>
      <c r="L45" s="39">
        <f t="shared" si="1"/>
        <v>0</v>
      </c>
      <c r="M45" s="40">
        <f t="shared" si="2"/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0"/>
        <v>0</v>
      </c>
      <c r="I46" s="8" t="s">
        <v>18</v>
      </c>
      <c r="J46" s="8" t="s">
        <v>18</v>
      </c>
      <c r="K46" s="8" t="s">
        <v>18</v>
      </c>
      <c r="L46" s="9">
        <f t="shared" si="1"/>
        <v>0</v>
      </c>
      <c r="M46" s="10">
        <f t="shared" si="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0"/>
        <v>0</v>
      </c>
      <c r="I47" s="33"/>
      <c r="J47" s="33"/>
      <c r="K47" s="33"/>
      <c r="L47" s="34">
        <f t="shared" si="1"/>
        <v>0</v>
      </c>
      <c r="M47" s="35">
        <f t="shared" si="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0"/>
        <v>0</v>
      </c>
      <c r="I48" s="38"/>
      <c r="J48" s="38"/>
      <c r="K48" s="38"/>
      <c r="L48" s="39">
        <f t="shared" si="1"/>
        <v>0</v>
      </c>
      <c r="M48" s="40">
        <f t="shared" si="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0"/>
        <v>0</v>
      </c>
      <c r="I49" s="8" t="s">
        <v>18</v>
      </c>
      <c r="J49" s="8" t="s">
        <v>18</v>
      </c>
      <c r="K49" s="8" t="s">
        <v>18</v>
      </c>
      <c r="L49" s="11">
        <f t="shared" si="1"/>
        <v>0</v>
      </c>
      <c r="M49" s="12">
        <f t="shared" si="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300-000000000000}">
      <formula1>Company</formula1>
    </dataValidation>
  </dataValidations>
  <pageMargins left="0.7" right="0.7" top="0.75" bottom="0.75" header="0.3" footer="0.3"/>
  <pageSetup scale="50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zoomScaleNormal="100" workbookViewId="0">
      <selection activeCell="F5" sqref="F5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90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253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254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31</v>
      </c>
      <c r="B11" s="2"/>
      <c r="C11" s="2"/>
      <c r="D11" s="104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255</v>
      </c>
      <c r="B14" s="124"/>
      <c r="C14" s="130"/>
      <c r="D14" s="125" t="s">
        <v>317</v>
      </c>
      <c r="E14" s="16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9" si="0">SUM(C17:G17)</f>
        <v>0</v>
      </c>
      <c r="I17" s="72"/>
      <c r="J17" s="72"/>
      <c r="K17" s="72"/>
      <c r="L17" s="34">
        <f t="shared" ref="L17:L49" si="1">SUM(I17:K17)</f>
        <v>0</v>
      </c>
      <c r="M17" s="35">
        <f t="shared" ref="M17:M49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" si="5">IF(I20&lt;&gt;0,I21/I20-1,"")</f>
        <v/>
      </c>
      <c r="J22" s="50" t="str">
        <f t="shared" ref="J22" si="6">IF(J20&lt;&gt;0,J21/J20-1,"")</f>
        <v/>
      </c>
      <c r="K22" s="50" t="str">
        <f t="shared" ref="K22" si="7">IF(K20&lt;&gt;0,K21/K20-1,"")</f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8">IF(D23&lt;&gt;0,D24/D23-1,"")</f>
        <v/>
      </c>
      <c r="E25" s="50" t="str">
        <f t="shared" si="8"/>
        <v/>
      </c>
      <c r="F25" s="50" t="str">
        <f t="shared" si="8"/>
        <v/>
      </c>
      <c r="G25" s="50" t="str">
        <f t="shared" si="8"/>
        <v/>
      </c>
      <c r="H25" s="75">
        <f>IF(H23&lt;&gt;0,H24/H23-1,0)</f>
        <v>0</v>
      </c>
      <c r="I25" s="50" t="str">
        <f t="shared" ref="I25" si="9">IF(I23&lt;&gt;0,I24/I23-1,"")</f>
        <v/>
      </c>
      <c r="J25" s="50" t="str">
        <f t="shared" ref="J25" si="10">IF(J23&lt;&gt;0,J24/J23-1,"")</f>
        <v/>
      </c>
      <c r="K25" s="50" t="str">
        <f t="shared" ref="K25" si="11">IF(K23&lt;&gt;0,K24/K23-1,"")</f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12">IF(D26&lt;&gt;0,D27/D26-1,"")</f>
        <v/>
      </c>
      <c r="E28" s="50" t="str">
        <f t="shared" si="12"/>
        <v/>
      </c>
      <c r="F28" s="50" t="str">
        <f t="shared" si="12"/>
        <v/>
      </c>
      <c r="G28" s="50" t="str">
        <f t="shared" si="12"/>
        <v/>
      </c>
      <c r="H28" s="75">
        <f>IF(H26&lt;&gt;0,H27/H26-1,0)</f>
        <v>0</v>
      </c>
      <c r="I28" s="50" t="str">
        <f t="shared" ref="I28" si="13">IF(I26&lt;&gt;0,I27/I26-1,"")</f>
        <v/>
      </c>
      <c r="J28" s="50" t="str">
        <f t="shared" ref="J28" si="14">IF(J26&lt;&gt;0,J27/J26-1,"")</f>
        <v/>
      </c>
      <c r="K28" s="50" t="str">
        <f t="shared" ref="K28" si="15">IF(K26&lt;&gt;0,K27/K26-1,"")</f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6">IF(D29&lt;&gt;0,D30/D29-1,"")</f>
        <v/>
      </c>
      <c r="E31" s="50" t="str">
        <f t="shared" si="16"/>
        <v/>
      </c>
      <c r="F31" s="50" t="str">
        <f t="shared" si="16"/>
        <v/>
      </c>
      <c r="G31" s="50" t="str">
        <f t="shared" si="16"/>
        <v/>
      </c>
      <c r="H31" s="75">
        <f>IF(H29&lt;&gt;0,H30/H29-1,0)</f>
        <v>0</v>
      </c>
      <c r="I31" s="50" t="str">
        <f t="shared" ref="I31" si="17">IF(I29&lt;&gt;0,I30/I29-1,"")</f>
        <v/>
      </c>
      <c r="J31" s="50" t="str">
        <f t="shared" ref="J31" si="18">IF(J29&lt;&gt;0,J30/J29-1,"")</f>
        <v/>
      </c>
      <c r="K31" s="50" t="str">
        <f t="shared" ref="K31" si="19">IF(K29&lt;&gt;0,K30/K29-1,"")</f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20">IF(D32&lt;&gt;0,D33/D32-1,"")</f>
        <v/>
      </c>
      <c r="E34" s="50" t="str">
        <f t="shared" si="20"/>
        <v/>
      </c>
      <c r="F34" s="50" t="str">
        <f t="shared" si="20"/>
        <v/>
      </c>
      <c r="G34" s="50" t="str">
        <f t="shared" si="20"/>
        <v/>
      </c>
      <c r="H34" s="75">
        <f>IF(H32&lt;&gt;0,H33/H32-1,0)</f>
        <v>0</v>
      </c>
      <c r="I34" s="50" t="str">
        <f t="shared" ref="I34" si="21">IF(I32&lt;&gt;0,I33/I32-1,"")</f>
        <v/>
      </c>
      <c r="J34" s="50" t="str">
        <f t="shared" ref="J34" si="22">IF(J32&lt;&gt;0,J33/J32-1,"")</f>
        <v/>
      </c>
      <c r="K34" s="50" t="str">
        <f t="shared" ref="K34" si="23">IF(K32&lt;&gt;0,K33/K32-1,"")</f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24">IF(D35&lt;&gt;0,D36/D35-1,"")</f>
        <v/>
      </c>
      <c r="E37" s="50" t="str">
        <f t="shared" si="24"/>
        <v/>
      </c>
      <c r="F37" s="50" t="str">
        <f t="shared" si="24"/>
        <v/>
      </c>
      <c r="G37" s="50" t="str">
        <f t="shared" si="24"/>
        <v/>
      </c>
      <c r="H37" s="75">
        <f>IF(H35&lt;&gt;0,H36/H35-1,0)</f>
        <v>0</v>
      </c>
      <c r="I37" s="50" t="str">
        <f t="shared" ref="I37" si="25">IF(I35&lt;&gt;0,I36/I35-1,"")</f>
        <v/>
      </c>
      <c r="J37" s="50" t="str">
        <f t="shared" ref="J37" si="26">IF(J35&lt;&gt;0,J36/J35-1,"")</f>
        <v/>
      </c>
      <c r="K37" s="50" t="str">
        <f t="shared" ref="K37" si="27">IF(K35&lt;&gt;0,K36/K35-1,"")</f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28">IF(D38&lt;&gt;0,D39/D38-1,"")</f>
        <v/>
      </c>
      <c r="E40" s="50" t="str">
        <f t="shared" si="28"/>
        <v/>
      </c>
      <c r="F40" s="50" t="str">
        <f t="shared" si="28"/>
        <v/>
      </c>
      <c r="G40" s="50" t="str">
        <f t="shared" si="28"/>
        <v/>
      </c>
      <c r="H40" s="75">
        <f>IF(H38&lt;&gt;0,H39/H38-1,0)</f>
        <v>0</v>
      </c>
      <c r="I40" s="50" t="str">
        <f t="shared" ref="I40" si="29">IF(I38&lt;&gt;0,I39/I38-1,"")</f>
        <v/>
      </c>
      <c r="J40" s="50" t="str">
        <f t="shared" ref="J40" si="30">IF(J38&lt;&gt;0,J39/J38-1,"")</f>
        <v/>
      </c>
      <c r="K40" s="50" t="str">
        <f t="shared" ref="K40" si="31">IF(K38&lt;&gt;0,K39/K38-1,"")</f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32">IF(D41&lt;&gt;0,D42/D41-1,"")</f>
        <v/>
      </c>
      <c r="E43" s="50" t="str">
        <f t="shared" si="32"/>
        <v/>
      </c>
      <c r="F43" s="50" t="str">
        <f t="shared" si="32"/>
        <v/>
      </c>
      <c r="G43" s="50" t="str">
        <f t="shared" si="32"/>
        <v/>
      </c>
      <c r="H43" s="75">
        <f>IF(H41&lt;&gt;0,H42/H41-1,0)</f>
        <v>0</v>
      </c>
      <c r="I43" s="50" t="str">
        <f t="shared" ref="I43" si="33">IF(I41&lt;&gt;0,I42/I41-1,"")</f>
        <v/>
      </c>
      <c r="J43" s="50" t="str">
        <f t="shared" ref="J43" si="34">IF(J41&lt;&gt;0,J42/J41-1,"")</f>
        <v/>
      </c>
      <c r="K43" s="50" t="str">
        <f t="shared" ref="K43" si="35">IF(K41&lt;&gt;0,K42/K41-1,"")</f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si="0"/>
        <v>0</v>
      </c>
      <c r="I45" s="38"/>
      <c r="J45" s="38"/>
      <c r="K45" s="38"/>
      <c r="L45" s="39">
        <f t="shared" si="1"/>
        <v>0</v>
      </c>
      <c r="M45" s="40">
        <f t="shared" si="2"/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0"/>
        <v>0</v>
      </c>
      <c r="I46" s="8" t="s">
        <v>18</v>
      </c>
      <c r="J46" s="8" t="s">
        <v>18</v>
      </c>
      <c r="K46" s="8" t="s">
        <v>18</v>
      </c>
      <c r="L46" s="9">
        <f t="shared" si="1"/>
        <v>0</v>
      </c>
      <c r="M46" s="10">
        <f t="shared" si="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0"/>
        <v>0</v>
      </c>
      <c r="I47" s="33"/>
      <c r="J47" s="33"/>
      <c r="K47" s="33"/>
      <c r="L47" s="34">
        <f t="shared" si="1"/>
        <v>0</v>
      </c>
      <c r="M47" s="35">
        <f t="shared" si="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0"/>
        <v>0</v>
      </c>
      <c r="I48" s="38"/>
      <c r="J48" s="38"/>
      <c r="K48" s="38"/>
      <c r="L48" s="39">
        <f t="shared" si="1"/>
        <v>0</v>
      </c>
      <c r="M48" s="40">
        <f t="shared" si="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0"/>
        <v>0</v>
      </c>
      <c r="I49" s="8" t="s">
        <v>18</v>
      </c>
      <c r="J49" s="8" t="s">
        <v>18</v>
      </c>
      <c r="K49" s="8" t="s">
        <v>18</v>
      </c>
      <c r="L49" s="11">
        <f t="shared" si="1"/>
        <v>0</v>
      </c>
      <c r="M49" s="12">
        <f t="shared" si="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400-000000000000}">
      <formula1>Company</formula1>
    </dataValidation>
  </dataValidations>
  <pageMargins left="0.7" right="0.7" top="0.75" bottom="0.75" header="0.3" footer="0.3"/>
  <pageSetup scale="50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zoomScaleNormal="100" workbookViewId="0">
      <selection activeCell="G10" sqref="G10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91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4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34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74</v>
      </c>
      <c r="B7" s="21"/>
      <c r="C7" s="22"/>
      <c r="D7" s="2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71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78</v>
      </c>
      <c r="B10" s="2"/>
      <c r="C10" s="2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25">
      <c r="A11" s="102" t="s">
        <v>7</v>
      </c>
      <c r="B11" s="2"/>
      <c r="C11" s="2"/>
      <c r="D11" s="2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4"/>
      <c r="C13" s="2"/>
      <c r="D13" s="26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25">
      <c r="A14" s="64"/>
      <c r="B14" s="21"/>
      <c r="C14" s="115"/>
      <c r="D14" s="64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500-000000000000}">
      <formula1>Company</formula1>
    </dataValidation>
  </dataValidations>
  <pageMargins left="0.7" right="0.7" top="0.75" bottom="0.75" header="0.3" footer="0.3"/>
  <pageSetup scale="50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92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2"/>
      <c r="G6" s="20" t="s">
        <v>30</v>
      </c>
      <c r="H6" s="21"/>
      <c r="I6" s="23"/>
      <c r="J6" s="24"/>
      <c r="K6" s="25" t="s">
        <v>5</v>
      </c>
      <c r="L6" s="21"/>
      <c r="M6" s="22"/>
      <c r="N6" s="23"/>
    </row>
    <row r="7" spans="1:14" ht="17.7" customHeight="1" x14ac:dyDescent="0.25">
      <c r="A7" s="105" t="s">
        <v>76</v>
      </c>
      <c r="B7" s="21"/>
      <c r="C7" s="21"/>
      <c r="D7" s="103"/>
      <c r="E7" s="2"/>
      <c r="F7" s="2"/>
      <c r="G7" s="105" t="s">
        <v>75</v>
      </c>
      <c r="H7" s="21"/>
      <c r="I7" s="23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4"/>
      <c r="C8" s="24"/>
      <c r="D8" s="26"/>
      <c r="E8" s="24"/>
      <c r="F8" s="2"/>
      <c r="G8" s="16" t="s">
        <v>27</v>
      </c>
      <c r="H8" s="2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6" t="s">
        <v>38</v>
      </c>
      <c r="B9" s="2"/>
      <c r="C9" s="2"/>
      <c r="D9" s="45"/>
      <c r="E9" s="2"/>
      <c r="F9" s="2"/>
      <c r="G9" s="16" t="s">
        <v>38</v>
      </c>
      <c r="H9" s="2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102" t="s">
        <v>7</v>
      </c>
      <c r="H10" s="2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29</v>
      </c>
      <c r="B11" s="2"/>
      <c r="C11" s="2"/>
      <c r="D11" s="106"/>
      <c r="E11" s="2"/>
      <c r="F11" s="2"/>
      <c r="G11" s="16" t="s">
        <v>79</v>
      </c>
      <c r="H11" s="2"/>
      <c r="I11" s="45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17" t="s">
        <v>72</v>
      </c>
      <c r="H12" s="27"/>
      <c r="I12" s="28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257</v>
      </c>
      <c r="B14" s="109"/>
      <c r="C14" s="109"/>
      <c r="D14" s="121" t="s">
        <v>316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+'2.2'!C17+'2.3'!C17</f>
        <v>0</v>
      </c>
      <c r="D17" s="33">
        <f>+'2.2'!D17+'2.3'!D17</f>
        <v>0</v>
      </c>
      <c r="E17" s="33">
        <f>+'2.2'!E17+'2.3'!E17</f>
        <v>0</v>
      </c>
      <c r="F17" s="33">
        <f>+'2.2'!F17+'2.3'!F17</f>
        <v>0</v>
      </c>
      <c r="G17" s="33">
        <f>+'2.2'!G17+'2.3'!G17</f>
        <v>0</v>
      </c>
      <c r="H17" s="34">
        <f t="shared" ref="H17:H44" si="0">SUM(C17:G17)</f>
        <v>0</v>
      </c>
      <c r="I17" s="33">
        <f>+'2.2'!I17+'2.3'!I17</f>
        <v>0</v>
      </c>
      <c r="J17" s="33">
        <f>+'2.2'!J17+'2.3'!J17</f>
        <v>0</v>
      </c>
      <c r="K17" s="33">
        <f>+'2.2'!K17+'2.3'!K17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+'2.2'!C18+'2.3'!C18</f>
        <v>0</v>
      </c>
      <c r="D18" s="38">
        <f>+'2.2'!D18+'2.3'!D18</f>
        <v>0</v>
      </c>
      <c r="E18" s="38">
        <f>+'2.2'!E18+'2.3'!E18</f>
        <v>0</v>
      </c>
      <c r="F18" s="38">
        <f>+'2.2'!F18+'2.3'!F18</f>
        <v>0</v>
      </c>
      <c r="G18" s="38">
        <f>+'2.2'!G18+'2.3'!G18</f>
        <v>0</v>
      </c>
      <c r="H18" s="39">
        <f t="shared" si="0"/>
        <v>0</v>
      </c>
      <c r="I18" s="38">
        <f>+'2.2'!I18+'2.3'!I18</f>
        <v>0</v>
      </c>
      <c r="J18" s="38">
        <f>+'2.2'!J18+'2.3'!J18</f>
        <v>0</v>
      </c>
      <c r="K18" s="38">
        <f>+'2.2'!K18+'2.3'!K18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+'2.2'!C20+'2.3'!C20</f>
        <v>0</v>
      </c>
      <c r="D20" s="33">
        <f>+'2.2'!D20+'2.3'!D20</f>
        <v>0</v>
      </c>
      <c r="E20" s="33">
        <f>+'2.2'!E20+'2.3'!E20</f>
        <v>0</v>
      </c>
      <c r="F20" s="33">
        <f>+'2.2'!F20+'2.3'!F20</f>
        <v>0</v>
      </c>
      <c r="G20" s="33">
        <f>+'2.2'!G20+'2.3'!G20</f>
        <v>0</v>
      </c>
      <c r="H20" s="34">
        <f t="shared" si="0"/>
        <v>0</v>
      </c>
      <c r="I20" s="33">
        <f>+'2.2'!I20+'2.3'!I20</f>
        <v>0</v>
      </c>
      <c r="J20" s="33">
        <f>+'2.2'!J20+'2.3'!J20</f>
        <v>0</v>
      </c>
      <c r="K20" s="33">
        <f>+'2.2'!K20+'2.3'!K20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+'2.2'!C21+'2.3'!C21</f>
        <v>0</v>
      </c>
      <c r="D21" s="38">
        <f>+'2.2'!D21+'2.3'!D21</f>
        <v>0</v>
      </c>
      <c r="E21" s="38">
        <f>+'2.2'!E21+'2.3'!E21</f>
        <v>0</v>
      </c>
      <c r="F21" s="38">
        <f>+'2.2'!F21+'2.3'!F21</f>
        <v>0</v>
      </c>
      <c r="G21" s="38">
        <f>+'2.2'!G21+'2.3'!G21</f>
        <v>0</v>
      </c>
      <c r="H21" s="39">
        <f t="shared" si="0"/>
        <v>0</v>
      </c>
      <c r="I21" s="38">
        <f>+'2.2'!I21+'2.3'!I21</f>
        <v>0</v>
      </c>
      <c r="J21" s="38">
        <f>+'2.2'!J21+'2.3'!J21</f>
        <v>0</v>
      </c>
      <c r="K21" s="38">
        <f>+'2.2'!K21+'2.3'!K21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+'2.2'!C23+'2.3'!C23</f>
        <v>0</v>
      </c>
      <c r="D23" s="33">
        <f>+'2.2'!D23+'2.3'!D23</f>
        <v>0</v>
      </c>
      <c r="E23" s="33">
        <f>+'2.2'!E23+'2.3'!E23</f>
        <v>0</v>
      </c>
      <c r="F23" s="33">
        <f>+'2.2'!F23+'2.3'!F23</f>
        <v>0</v>
      </c>
      <c r="G23" s="33">
        <f>+'2.2'!G23+'2.3'!G23</f>
        <v>0</v>
      </c>
      <c r="H23" s="34">
        <f t="shared" si="0"/>
        <v>0</v>
      </c>
      <c r="I23" s="33">
        <f>+'2.2'!I23+'2.3'!I23</f>
        <v>0</v>
      </c>
      <c r="J23" s="33">
        <f>+'2.2'!J23+'2.3'!J23</f>
        <v>0</v>
      </c>
      <c r="K23" s="33">
        <f>+'2.2'!K23+'2.3'!K23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+'2.2'!C24+'2.3'!C24</f>
        <v>0</v>
      </c>
      <c r="D24" s="38">
        <f>+'2.2'!D24+'2.3'!D24</f>
        <v>0</v>
      </c>
      <c r="E24" s="38">
        <f>+'2.2'!E24+'2.3'!E24</f>
        <v>0</v>
      </c>
      <c r="F24" s="38">
        <f>+'2.2'!F24+'2.3'!F24</f>
        <v>0</v>
      </c>
      <c r="G24" s="38">
        <f>+'2.2'!G24+'2.3'!G24</f>
        <v>0</v>
      </c>
      <c r="H24" s="39">
        <f t="shared" si="0"/>
        <v>0</v>
      </c>
      <c r="I24" s="38">
        <f>+'2.2'!I24+'2.3'!I24</f>
        <v>0</v>
      </c>
      <c r="J24" s="38">
        <f>+'2.2'!J24+'2.3'!J24</f>
        <v>0</v>
      </c>
      <c r="K24" s="38">
        <f>+'2.2'!K24+'2.3'!K24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+'2.2'!C26+'2.3'!C26</f>
        <v>0</v>
      </c>
      <c r="D26" s="33">
        <f>+'2.2'!D26+'2.3'!D26</f>
        <v>0</v>
      </c>
      <c r="E26" s="33">
        <f>+'2.2'!E26+'2.3'!E26</f>
        <v>0</v>
      </c>
      <c r="F26" s="33">
        <f>+'2.2'!F26+'2.3'!F26</f>
        <v>0</v>
      </c>
      <c r="G26" s="33">
        <f>+'2.2'!G26+'2.3'!G26</f>
        <v>0</v>
      </c>
      <c r="H26" s="34">
        <f t="shared" si="0"/>
        <v>0</v>
      </c>
      <c r="I26" s="33">
        <f>+'2.2'!I26+'2.3'!I26</f>
        <v>0</v>
      </c>
      <c r="J26" s="33">
        <f>+'2.2'!J26+'2.3'!J26</f>
        <v>0</v>
      </c>
      <c r="K26" s="33">
        <f>+'2.2'!K26+'2.3'!K26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+'2.2'!C27+'2.3'!C27</f>
        <v>0</v>
      </c>
      <c r="D27" s="38">
        <f>+'2.2'!D27+'2.3'!D27</f>
        <v>0</v>
      </c>
      <c r="E27" s="38">
        <f>+'2.2'!E27+'2.3'!E27</f>
        <v>0</v>
      </c>
      <c r="F27" s="38">
        <f>+'2.2'!F27+'2.3'!F27</f>
        <v>0</v>
      </c>
      <c r="G27" s="38">
        <f>+'2.2'!G27+'2.3'!G27</f>
        <v>0</v>
      </c>
      <c r="H27" s="39">
        <f t="shared" si="0"/>
        <v>0</v>
      </c>
      <c r="I27" s="38">
        <f>+'2.2'!I27+'2.3'!I27</f>
        <v>0</v>
      </c>
      <c r="J27" s="38">
        <f>+'2.2'!J27+'2.3'!J27</f>
        <v>0</v>
      </c>
      <c r="K27" s="38">
        <f>+'2.2'!K27+'2.3'!K27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+'2.2'!C29+'2.3'!C29</f>
        <v>0</v>
      </c>
      <c r="D29" s="33">
        <f>+'2.2'!D29+'2.3'!D29</f>
        <v>0</v>
      </c>
      <c r="E29" s="33">
        <f>+'2.2'!E29+'2.3'!E29</f>
        <v>0</v>
      </c>
      <c r="F29" s="33">
        <f>+'2.2'!F29+'2.3'!F29</f>
        <v>0</v>
      </c>
      <c r="G29" s="33">
        <f>+'2.2'!G29+'2.3'!G29</f>
        <v>0</v>
      </c>
      <c r="H29" s="34">
        <f t="shared" si="0"/>
        <v>0</v>
      </c>
      <c r="I29" s="33">
        <f>+'2.2'!I29+'2.3'!I29</f>
        <v>0</v>
      </c>
      <c r="J29" s="33">
        <f>+'2.2'!J29+'2.3'!J29</f>
        <v>0</v>
      </c>
      <c r="K29" s="33">
        <f>+'2.2'!K29+'2.3'!K29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+'2.2'!C30+'2.3'!C30</f>
        <v>0</v>
      </c>
      <c r="D30" s="38">
        <f>+'2.2'!D30+'2.3'!D30</f>
        <v>0</v>
      </c>
      <c r="E30" s="38">
        <f>+'2.2'!E30+'2.3'!E30</f>
        <v>0</v>
      </c>
      <c r="F30" s="38">
        <f>+'2.2'!F30+'2.3'!F30</f>
        <v>0</v>
      </c>
      <c r="G30" s="38">
        <f>+'2.2'!G30+'2.3'!G30</f>
        <v>0</v>
      </c>
      <c r="H30" s="39">
        <f t="shared" si="0"/>
        <v>0</v>
      </c>
      <c r="I30" s="38">
        <f>+'2.2'!I30+'2.3'!I30</f>
        <v>0</v>
      </c>
      <c r="J30" s="38">
        <f>+'2.2'!J30+'2.3'!J30</f>
        <v>0</v>
      </c>
      <c r="K30" s="38">
        <f>+'2.2'!K30+'2.3'!K30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+'2.2'!C32+'2.3'!C32</f>
        <v>0</v>
      </c>
      <c r="D32" s="33">
        <f>+'2.2'!D32+'2.3'!D32</f>
        <v>0</v>
      </c>
      <c r="E32" s="33">
        <f>+'2.2'!E32+'2.3'!E32</f>
        <v>0</v>
      </c>
      <c r="F32" s="33">
        <f>+'2.2'!F32+'2.3'!F32</f>
        <v>0</v>
      </c>
      <c r="G32" s="33">
        <f>+'2.2'!G32+'2.3'!G32</f>
        <v>0</v>
      </c>
      <c r="H32" s="34">
        <f t="shared" si="0"/>
        <v>0</v>
      </c>
      <c r="I32" s="33">
        <f>+'2.2'!I32+'2.3'!I32</f>
        <v>0</v>
      </c>
      <c r="J32" s="33">
        <f>+'2.2'!J32+'2.3'!J32</f>
        <v>0</v>
      </c>
      <c r="K32" s="33">
        <f>+'2.2'!K32+'2.3'!K32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+'2.2'!C33+'2.3'!C33</f>
        <v>0</v>
      </c>
      <c r="D33" s="38">
        <f>+'2.2'!D33+'2.3'!D33</f>
        <v>0</v>
      </c>
      <c r="E33" s="38">
        <f>+'2.2'!E33+'2.3'!E33</f>
        <v>0</v>
      </c>
      <c r="F33" s="38">
        <f>+'2.2'!F33+'2.3'!F33</f>
        <v>0</v>
      </c>
      <c r="G33" s="38">
        <f>+'2.2'!G33+'2.3'!G33</f>
        <v>0</v>
      </c>
      <c r="H33" s="39">
        <f t="shared" si="0"/>
        <v>0</v>
      </c>
      <c r="I33" s="38">
        <f>+'2.2'!I33+'2.3'!I33</f>
        <v>0</v>
      </c>
      <c r="J33" s="38">
        <f>+'2.2'!J33+'2.3'!J33</f>
        <v>0</v>
      </c>
      <c r="K33" s="38">
        <f>+'2.2'!K33+'2.3'!K33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+'2.2'!C35+'2.3'!C35</f>
        <v>0</v>
      </c>
      <c r="D35" s="33">
        <f>+'2.2'!D35+'2.3'!D35</f>
        <v>0</v>
      </c>
      <c r="E35" s="33">
        <f>+'2.2'!E35+'2.3'!E35</f>
        <v>0</v>
      </c>
      <c r="F35" s="33">
        <f>+'2.2'!F35+'2.3'!F35</f>
        <v>0</v>
      </c>
      <c r="G35" s="33">
        <f>+'2.2'!G35+'2.3'!G35</f>
        <v>0</v>
      </c>
      <c r="H35" s="34">
        <f t="shared" si="0"/>
        <v>0</v>
      </c>
      <c r="I35" s="33">
        <f>+'2.2'!I35+'2.3'!I35</f>
        <v>0</v>
      </c>
      <c r="J35" s="33">
        <f>+'2.2'!J35+'2.3'!J35</f>
        <v>0</v>
      </c>
      <c r="K35" s="33">
        <f>+'2.2'!K35+'2.3'!K35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+'2.2'!C36+'2.3'!C36</f>
        <v>0</v>
      </c>
      <c r="D36" s="38">
        <f>+'2.2'!D36+'2.3'!D36</f>
        <v>0</v>
      </c>
      <c r="E36" s="38">
        <f>+'2.2'!E36+'2.3'!E36</f>
        <v>0</v>
      </c>
      <c r="F36" s="38">
        <f>+'2.2'!F36+'2.3'!F36</f>
        <v>0</v>
      </c>
      <c r="G36" s="38">
        <f>+'2.2'!G36+'2.3'!G36</f>
        <v>0</v>
      </c>
      <c r="H36" s="39">
        <f t="shared" si="0"/>
        <v>0</v>
      </c>
      <c r="I36" s="38">
        <f>+'2.2'!I36+'2.3'!I36</f>
        <v>0</v>
      </c>
      <c r="J36" s="38">
        <f>+'2.2'!J36+'2.3'!J36</f>
        <v>0</v>
      </c>
      <c r="K36" s="38">
        <f>+'2.2'!K36+'2.3'!K36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+'2.2'!C38+'2.3'!C38</f>
        <v>0</v>
      </c>
      <c r="D38" s="33">
        <f>+'2.2'!D38+'2.3'!D38</f>
        <v>0</v>
      </c>
      <c r="E38" s="33">
        <f>+'2.2'!E38+'2.3'!E38</f>
        <v>0</v>
      </c>
      <c r="F38" s="33">
        <f>+'2.2'!F38+'2.3'!F38</f>
        <v>0</v>
      </c>
      <c r="G38" s="33">
        <f>+'2.2'!G38+'2.3'!G38</f>
        <v>0</v>
      </c>
      <c r="H38" s="34">
        <f t="shared" si="0"/>
        <v>0</v>
      </c>
      <c r="I38" s="33">
        <f>+'2.2'!I38+'2.3'!I38</f>
        <v>0</v>
      </c>
      <c r="J38" s="33">
        <f>+'2.2'!J38+'2.3'!J38</f>
        <v>0</v>
      </c>
      <c r="K38" s="33">
        <f>+'2.2'!K38+'2.3'!K38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+'2.2'!C39+'2.3'!C39</f>
        <v>0</v>
      </c>
      <c r="D39" s="38">
        <f>+'2.2'!D39+'2.3'!D39</f>
        <v>0</v>
      </c>
      <c r="E39" s="38">
        <f>+'2.2'!E39+'2.3'!E39</f>
        <v>0</v>
      </c>
      <c r="F39" s="38">
        <f>+'2.2'!F39+'2.3'!F39</f>
        <v>0</v>
      </c>
      <c r="G39" s="38">
        <f>+'2.2'!G39+'2.3'!G39</f>
        <v>0</v>
      </c>
      <c r="H39" s="39">
        <f t="shared" si="0"/>
        <v>0</v>
      </c>
      <c r="I39" s="38">
        <f>+'2.2'!I39+'2.3'!I39</f>
        <v>0</v>
      </c>
      <c r="J39" s="38">
        <f>+'2.2'!J39+'2.3'!J39</f>
        <v>0</v>
      </c>
      <c r="K39" s="38">
        <f>+'2.2'!K39+'2.3'!K39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+'2.2'!C41+'2.3'!C41</f>
        <v>0</v>
      </c>
      <c r="D41" s="33">
        <f>+'2.2'!D41+'2.3'!D41</f>
        <v>0</v>
      </c>
      <c r="E41" s="33">
        <f>+'2.2'!E41+'2.3'!E41</f>
        <v>0</v>
      </c>
      <c r="F41" s="33">
        <f>+'2.2'!F41+'2.3'!F41</f>
        <v>0</v>
      </c>
      <c r="G41" s="33">
        <f>+'2.2'!G41+'2.3'!G41</f>
        <v>0</v>
      </c>
      <c r="H41" s="34">
        <f t="shared" si="0"/>
        <v>0</v>
      </c>
      <c r="I41" s="33">
        <f>+'2.2'!I41+'2.3'!I41</f>
        <v>0</v>
      </c>
      <c r="J41" s="33">
        <f>+'2.2'!J41+'2.3'!J41</f>
        <v>0</v>
      </c>
      <c r="K41" s="33">
        <f>+'2.2'!K41+'2.3'!K41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+'2.2'!C42+'2.3'!C42</f>
        <v>0</v>
      </c>
      <c r="D42" s="38">
        <f>+'2.2'!D42+'2.3'!D42</f>
        <v>0</v>
      </c>
      <c r="E42" s="38">
        <f>+'2.2'!E42+'2.3'!E42</f>
        <v>0</v>
      </c>
      <c r="F42" s="38">
        <f>+'2.2'!F42+'2.3'!F42</f>
        <v>0</v>
      </c>
      <c r="G42" s="38">
        <f>+'2.2'!G42+'2.3'!G42</f>
        <v>0</v>
      </c>
      <c r="H42" s="39">
        <f t="shared" si="0"/>
        <v>0</v>
      </c>
      <c r="I42" s="38">
        <f>+'2.2'!I42+'2.3'!I42</f>
        <v>0</v>
      </c>
      <c r="J42" s="38">
        <f>+'2.2'!J42+'2.3'!J42</f>
        <v>0</v>
      </c>
      <c r="K42" s="38">
        <f>+'2.2'!K42+'2.3'!K42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6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93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105" t="s">
        <v>76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6" t="s">
        <v>38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29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257</v>
      </c>
      <c r="B14" s="109"/>
      <c r="C14" s="109"/>
      <c r="D14" s="121" t="s">
        <v>316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7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58"/>
  <sheetViews>
    <sheetView zoomScaleNormal="100" workbookViewId="0">
      <selection activeCell="E8" sqref="E8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94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20" t="s">
        <v>30</v>
      </c>
      <c r="B6" s="21"/>
      <c r="C6" s="23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105" t="s">
        <v>75</v>
      </c>
      <c r="B7" s="21"/>
      <c r="C7" s="23"/>
      <c r="D7" s="2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"/>
      <c r="C8" s="26"/>
      <c r="D8" s="24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6" t="s">
        <v>38</v>
      </c>
      <c r="B9" s="2"/>
      <c r="C9" s="26"/>
      <c r="D9" s="2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6"/>
      <c r="D10" s="2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6" t="s">
        <v>79</v>
      </c>
      <c r="B11" s="2"/>
      <c r="C11" s="45"/>
      <c r="D11" s="57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7" t="s">
        <v>72</v>
      </c>
      <c r="B12" s="27"/>
      <c r="C12" s="2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2"/>
      <c r="B13" s="2"/>
      <c r="C13" s="2"/>
      <c r="D13" s="2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25">
      <c r="A14" s="1"/>
      <c r="B14" s="2"/>
      <c r="C14" s="2"/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8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>
    <Year xmlns="23E98875-1D92-4B87-80BD-506B179933D3">2010</Year>
    <Comments xmlns="23E98875-1D92-4B87-80BD-506B179933D3">Filing Guidelines Package</Comment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BIB Filing General" ma:contentTypeID="0x010100F3AFCF3349ED40718C97123C52C83EDE007EEDBF2B7AAD9A4EB0228E2FC1A4D23D" ma:contentTypeVersion="0" ma:contentTypeDescription="" ma:contentTypeScope="" ma:versionID="6545d142e091fe1d906fe0d4e95c58e2">
  <xsd:schema xmlns:xsd="http://www.w3.org/2001/XMLSchema" xmlns:p="http://schemas.microsoft.com/office/2006/metadata/properties" xmlns:ns2="23E98875-1D92-4B87-80BD-506B179933D3" targetNamespace="http://schemas.microsoft.com/office/2006/metadata/properties" ma:root="true" ma:fieldsID="82c5971a24f8ac0398e13d5ed2bcfdfc" ns2:_="">
    <xsd:import namespace="23E98875-1D92-4B87-80BD-506B179933D3"/>
    <xsd:element name="properties">
      <xsd:complexType>
        <xsd:sequence>
          <xsd:element name="documentManagement">
            <xsd:complexType>
              <xsd:all>
                <xsd:element ref="ns2:Year"/>
                <xsd:element ref="ns2:Comments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3E98875-1D92-4B87-80BD-506B179933D3" elementFormDefault="qualified">
    <xsd:import namespace="http://schemas.microsoft.com/office/2006/documentManagement/types"/>
    <xsd:element name="Year" ma:index="8" ma:displayName="Year" ma:internalName="Year">
      <xsd:simpleType>
        <xsd:restriction base="dms:Unknown"/>
      </xsd:simpleType>
    </xsd:element>
    <xsd:element name="Comments" ma:index="9" ma:displayName="Comments" ma:internalName="Comment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93BECB-0B32-4623-9C56-064B2FE9DD6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0F50C66-A6CA-446B-8EBE-4AAFEC008D9C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3E98875-1D92-4B87-80BD-506B179933D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710D25-DE27-488B-BC4E-D8D498323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98875-1D92-4B87-80BD-506B179933D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A5BC35B3-37BE-4740-B0E5-E59FA3495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7</vt:i4>
      </vt:variant>
    </vt:vector>
  </HeadingPairs>
  <TitlesOfParts>
    <vt:vector size="37" baseType="lpstr">
      <vt:lpstr>Territory List by Province</vt:lpstr>
      <vt:lpstr>Comp Info</vt:lpstr>
      <vt:lpstr>Codes</vt:lpstr>
      <vt:lpstr>Combined 1.1</vt:lpstr>
      <vt:lpstr>1.2</vt:lpstr>
      <vt:lpstr>1.3</vt:lpstr>
      <vt:lpstr>Combined 2.1</vt:lpstr>
      <vt:lpstr>2.2</vt:lpstr>
      <vt:lpstr>2.3</vt:lpstr>
      <vt:lpstr>Combined 3.1</vt:lpstr>
      <vt:lpstr>3.2</vt:lpstr>
      <vt:lpstr>3.3</vt:lpstr>
      <vt:lpstr>Combined 4.1</vt:lpstr>
      <vt:lpstr>4.2</vt:lpstr>
      <vt:lpstr>4.3</vt:lpstr>
      <vt:lpstr>5.1</vt:lpstr>
      <vt:lpstr>Combined 6.1</vt:lpstr>
      <vt:lpstr>6.2</vt:lpstr>
      <vt:lpstr>6.3</vt:lpstr>
      <vt:lpstr>Combined 7.1</vt:lpstr>
      <vt:lpstr>7.2</vt:lpstr>
      <vt:lpstr>7.3</vt:lpstr>
      <vt:lpstr>8.1</vt:lpstr>
      <vt:lpstr>9.1</vt:lpstr>
      <vt:lpstr>10.1</vt:lpstr>
      <vt:lpstr>Profile RGs - 2025 (21 year)</vt:lpstr>
      <vt:lpstr>Profile RGs - 2024 (21 year)</vt:lpstr>
      <vt:lpstr>Profile RGs - 2023 (21 year)</vt:lpstr>
      <vt:lpstr>Profile RGs - 2022 (21 year)</vt:lpstr>
      <vt:lpstr>Profile RGs - 2021 (21 year)</vt:lpstr>
      <vt:lpstr>Company</vt:lpstr>
      <vt:lpstr>DaysList</vt:lpstr>
      <vt:lpstr>MonthsList</vt:lpstr>
      <vt:lpstr>NSCompany</vt:lpstr>
      <vt:lpstr>'Comp Info'!Print_Area</vt:lpstr>
      <vt:lpstr>StatusList</vt:lpstr>
      <vt:lpstr>YearsList</vt:lpstr>
    </vt:vector>
  </TitlesOfParts>
  <Company>IBC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J.Bundus</dc:creator>
  <cp:lastModifiedBy>Cotnam, Barry</cp:lastModifiedBy>
  <cp:lastPrinted>2024-10-30T15:40:56Z</cp:lastPrinted>
  <dcterms:created xsi:type="dcterms:W3CDTF">2009-06-22T18:53:19Z</dcterms:created>
  <dcterms:modified xsi:type="dcterms:W3CDTF">2024-10-30T16:14:21Z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NBIB Filing General</vt:lpwstr>
  </property>
  <property fmtid="{D5CDD505-2E9C-101B-9397-08002B2CF9AE}" pid="4" name="ContentTypeId">
    <vt:lpwstr>0x010100F3AFCF3349ED40718C97123C52C83EDE007EEDBF2B7AAD9A4EB0228E2FC1A4D23D</vt:lpwstr>
  </property>
</Properties>
</file>